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0" documentId="13_ncr:1_{656D5D87-9E7E-434D-B779-23A9335D1F70}" xr6:coauthVersionLast="47" xr6:coauthVersionMax="47" xr10:uidLastSave="{00000000-0000-0000-0000-000000000000}"/>
  <bookViews>
    <workbookView xWindow="-110" yWindow="-110" windowWidth="19420" windowHeight="10420" tabRatio="864" xr2:uid="{00000000-000D-0000-FFFF-FFFF00000000}"/>
  </bookViews>
  <sheets>
    <sheet name="PLAN1_Aluguéis e Concessões" sheetId="1" r:id="rId1"/>
    <sheet name="PLAN3_Rec Agropec" sheetId="5" r:id="rId2"/>
    <sheet name="PLAN5_Serv Administ" sheetId="4" r:id="rId3"/>
    <sheet name="PLAN6_Conc e Proc Seletivo" sheetId="2" r:id="rId4"/>
    <sheet name="PLAN9_Serv Inform e Tecnol" sheetId="6" r:id="rId5"/>
    <sheet name="PLAN12_Conv. Estados" sheetId="3" r:id="rId6"/>
  </sheets>
  <definedNames>
    <definedName name="_xlnm._FilterDatabase" localSheetId="2" hidden="1">'PLAN5_Serv Administ'!$L$2:$M$5</definedName>
    <definedName name="_xlnm.Print_Titles" localSheetId="5">'PLAN12_Conv. Estados'!$4:$6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6" l="1"/>
  <c r="I13" i="6"/>
  <c r="I12" i="6" s="1"/>
  <c r="H12" i="6" s="1"/>
  <c r="G12" i="6"/>
  <c r="I11" i="6"/>
  <c r="I10" i="6"/>
  <c r="I5" i="6" s="1"/>
  <c r="I9" i="6"/>
  <c r="I8" i="6"/>
  <c r="I7" i="6"/>
  <c r="I6" i="6"/>
  <c r="G5" i="6"/>
  <c r="G15" i="6" s="1"/>
  <c r="I15" i="6" l="1"/>
  <c r="H15" i="6" s="1"/>
  <c r="H5" i="6"/>
  <c r="E19" i="5"/>
  <c r="D19" i="5"/>
  <c r="F18" i="5"/>
  <c r="F19" i="5" s="1"/>
  <c r="J15" i="5"/>
  <c r="H15" i="5"/>
  <c r="F15" i="5"/>
  <c r="I14" i="5"/>
  <c r="I15" i="5" s="1"/>
  <c r="F14" i="5"/>
  <c r="G13" i="5"/>
  <c r="G12" i="5"/>
  <c r="G11" i="5"/>
  <c r="G10" i="5"/>
  <c r="G14" i="5" s="1"/>
  <c r="G15" i="5" s="1"/>
  <c r="J63" i="4" l="1"/>
  <c r="G62" i="4"/>
  <c r="K61" i="4"/>
  <c r="K60" i="4"/>
  <c r="K59" i="4"/>
  <c r="K58" i="4"/>
  <c r="K57" i="4"/>
  <c r="K56" i="4"/>
  <c r="K55" i="4"/>
  <c r="K54" i="4"/>
  <c r="K53" i="4"/>
  <c r="K52" i="4"/>
  <c r="K51" i="4"/>
  <c r="K50" i="4"/>
  <c r="K63" i="4" s="1"/>
  <c r="J5" i="4"/>
  <c r="I5" i="4"/>
  <c r="H5" i="4"/>
  <c r="G5" i="4"/>
  <c r="AC28" i="3" l="1"/>
  <c r="I28" i="3"/>
  <c r="H28" i="3"/>
  <c r="J28" i="3" s="1"/>
  <c r="AC27" i="3"/>
  <c r="I27" i="3"/>
  <c r="J27" i="3" s="1"/>
  <c r="J26" i="3" s="1"/>
  <c r="H27" i="3"/>
  <c r="AC26" i="3"/>
  <c r="AB26" i="3"/>
  <c r="AA26" i="3"/>
  <c r="Z26" i="3"/>
  <c r="Y26" i="3"/>
  <c r="X26" i="3"/>
  <c r="W26" i="3"/>
  <c r="V26" i="3"/>
  <c r="U26" i="3"/>
  <c r="T26" i="3"/>
  <c r="S26" i="3"/>
  <c r="R26" i="3"/>
  <c r="Q26" i="3"/>
  <c r="P26" i="3"/>
  <c r="O26" i="3"/>
  <c r="N26" i="3"/>
  <c r="M26" i="3"/>
  <c r="L26" i="3"/>
  <c r="K26" i="3"/>
  <c r="I26" i="3"/>
  <c r="H26" i="3"/>
  <c r="I25" i="3"/>
  <c r="J25" i="3" s="1"/>
  <c r="H25" i="3"/>
  <c r="I24" i="3"/>
  <c r="H24" i="3"/>
  <c r="J24" i="3" s="1"/>
  <c r="J23" i="3" s="1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H23" i="3"/>
  <c r="I22" i="3"/>
  <c r="J22" i="3" s="1"/>
  <c r="I21" i="3"/>
  <c r="J21" i="3" s="1"/>
  <c r="J20" i="3" s="1"/>
  <c r="AC20" i="3"/>
  <c r="AB20" i="3"/>
  <c r="AA20" i="3"/>
  <c r="Z20" i="3"/>
  <c r="Y20" i="3"/>
  <c r="X20" i="3"/>
  <c r="W20" i="3"/>
  <c r="V20" i="3"/>
  <c r="U20" i="3"/>
  <c r="T20" i="3"/>
  <c r="S20" i="3"/>
  <c r="R20" i="3"/>
  <c r="Q20" i="3"/>
  <c r="P20" i="3"/>
  <c r="O20" i="3"/>
  <c r="N20" i="3"/>
  <c r="M20" i="3"/>
  <c r="L20" i="3"/>
  <c r="K20" i="3"/>
  <c r="H20" i="3"/>
  <c r="I19" i="3"/>
  <c r="J19" i="3" s="1"/>
  <c r="J17" i="3" s="1"/>
  <c r="J18" i="3"/>
  <c r="AC17" i="3"/>
  <c r="AB17" i="3"/>
  <c r="AA17" i="3"/>
  <c r="Z17" i="3"/>
  <c r="Y17" i="3"/>
  <c r="X17" i="3"/>
  <c r="W17" i="3"/>
  <c r="V17" i="3"/>
  <c r="U17" i="3"/>
  <c r="T17" i="3"/>
  <c r="S17" i="3"/>
  <c r="R17" i="3"/>
  <c r="Q17" i="3"/>
  <c r="P17" i="3"/>
  <c r="O17" i="3"/>
  <c r="N17" i="3"/>
  <c r="M17" i="3"/>
  <c r="L17" i="3"/>
  <c r="K17" i="3"/>
  <c r="I17" i="3"/>
  <c r="H17" i="3"/>
  <c r="I16" i="3"/>
  <c r="I14" i="3" s="1"/>
  <c r="J15" i="3"/>
  <c r="AC14" i="3"/>
  <c r="AB14" i="3"/>
  <c r="AA14" i="3"/>
  <c r="Z14" i="3"/>
  <c r="Y14" i="3"/>
  <c r="X14" i="3"/>
  <c r="W14" i="3"/>
  <c r="V14" i="3"/>
  <c r="U14" i="3"/>
  <c r="T14" i="3"/>
  <c r="S14" i="3"/>
  <c r="R14" i="3"/>
  <c r="Q14" i="3"/>
  <c r="P14" i="3"/>
  <c r="O14" i="3"/>
  <c r="N14" i="3"/>
  <c r="M14" i="3"/>
  <c r="L14" i="3"/>
  <c r="K14" i="3"/>
  <c r="H14" i="3"/>
  <c r="I13" i="3"/>
  <c r="J13" i="3" s="1"/>
  <c r="I12" i="3"/>
  <c r="J12" i="3" s="1"/>
  <c r="J11" i="3" s="1"/>
  <c r="AC11" i="3"/>
  <c r="AB11" i="3"/>
  <c r="AA11" i="3"/>
  <c r="Z11" i="3"/>
  <c r="Y11" i="3"/>
  <c r="X11" i="3"/>
  <c r="W11" i="3"/>
  <c r="V11" i="3"/>
  <c r="U11" i="3"/>
  <c r="T11" i="3"/>
  <c r="S11" i="3"/>
  <c r="R11" i="3"/>
  <c r="Q11" i="3"/>
  <c r="P11" i="3"/>
  <c r="O11" i="3"/>
  <c r="N11" i="3"/>
  <c r="M11" i="3"/>
  <c r="L11" i="3"/>
  <c r="K11" i="3"/>
  <c r="I11" i="3"/>
  <c r="H11" i="3"/>
  <c r="AA10" i="3"/>
  <c r="V10" i="3"/>
  <c r="T10" i="3"/>
  <c r="S10" i="3"/>
  <c r="R10" i="3"/>
  <c r="Q10" i="3"/>
  <c r="Q8" i="3" s="1"/>
  <c r="P10" i="3"/>
  <c r="P8" i="3" s="1"/>
  <c r="O10" i="3"/>
  <c r="O8" i="3" s="1"/>
  <c r="N10" i="3"/>
  <c r="N8" i="3" s="1"/>
  <c r="M10" i="3"/>
  <c r="M8" i="3" s="1"/>
  <c r="L10" i="3"/>
  <c r="L8" i="3" s="1"/>
  <c r="K10" i="3"/>
  <c r="K8" i="3" s="1"/>
  <c r="AA9" i="3"/>
  <c r="AA8" i="3" s="1"/>
  <c r="V9" i="3"/>
  <c r="V8" i="3" s="1"/>
  <c r="T9" i="3"/>
  <c r="T8" i="3" s="1"/>
  <c r="S9" i="3"/>
  <c r="P9" i="3"/>
  <c r="O9" i="3"/>
  <c r="M9" i="3"/>
  <c r="AC8" i="3"/>
  <c r="AB8" i="3"/>
  <c r="Z8" i="3"/>
  <c r="Y8" i="3"/>
  <c r="X8" i="3"/>
  <c r="W8" i="3"/>
  <c r="U8" i="3"/>
  <c r="S8" i="3"/>
  <c r="R8" i="3"/>
  <c r="J8" i="3"/>
  <c r="H8" i="3"/>
  <c r="I23" i="3" l="1"/>
  <c r="J16" i="3"/>
  <c r="J14" i="3" s="1"/>
  <c r="I20" i="3"/>
  <c r="I10" i="3"/>
  <c r="I8" i="3" s="1"/>
  <c r="I10" i="2" l="1"/>
  <c r="H10" i="2"/>
  <c r="F9" i="2"/>
  <c r="F5" i="2" s="1"/>
  <c r="F10" i="2" s="1"/>
  <c r="F8" i="2"/>
  <c r="F7" i="2"/>
  <c r="F6" i="2"/>
  <c r="V8" i="1" l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7" i="1"/>
  <c r="I28" i="1" l="1"/>
  <c r="S28" i="1" l="1"/>
  <c r="O28" i="1"/>
  <c r="K28" i="1"/>
  <c r="Q28" i="1"/>
  <c r="M28" i="1"/>
  <c r="P28" i="1"/>
  <c r="U28" i="1"/>
  <c r="T28" i="1"/>
  <c r="L28" i="1"/>
  <c r="J28" i="1"/>
  <c r="R28" i="1"/>
  <c r="N28" i="1"/>
  <c r="V28" i="1" l="1"/>
  <c r="V29" i="1" l="1"/>
</calcChain>
</file>

<file path=xl/sharedStrings.xml><?xml version="1.0" encoding="utf-8"?>
<sst xmlns="http://schemas.openxmlformats.org/spreadsheetml/2006/main" count="191" uniqueCount="124">
  <si>
    <t>VALOR MENSAL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</si>
  <si>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</si>
  <si>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</si>
  <si>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</si>
  <si>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</si>
  <si>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</si>
  <si>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</si>
  <si>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</si>
  <si>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</si>
  <si>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</si>
  <si>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</si>
  <si>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</si>
  <si>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</si>
  <si>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DADOS DO CONTRATO</t>
  </si>
  <si>
    <t>TOTAL</t>
  </si>
  <si>
    <t>PROJETADO</t>
  </si>
  <si>
    <t>PERIODIC REAJUSTE</t>
  </si>
  <si>
    <t>ITEM</t>
  </si>
  <si>
    <t>VALOR MÉDIO MENSAL EM FUNÇÃO DOS BENS LOCADOS</t>
  </si>
  <si>
    <t>INICIO</t>
  </si>
  <si>
    <t>TÉRMINO</t>
  </si>
  <si>
    <t>ÍNDICE REAJ</t>
  </si>
  <si>
    <t>TOTAL ANO T</t>
  </si>
  <si>
    <t>DESCRIÇÃO DO BEM ALUGADO / ARRENDADO</t>
  </si>
  <si>
    <t>Nº CONTRATO /LOCATÁRIO</t>
  </si>
  <si>
    <t>ARREC ANOS ANTERIORES</t>
  </si>
  <si>
    <t>ANO T-2</t>
  </si>
  <si>
    <t>ANO T-1</t>
  </si>
  <si>
    <t xml:space="preserve">Aluguéis e Arrendamentos </t>
  </si>
  <si>
    <t>ÚLTIMA POSIÇÃO ESTIMADA SOF NO ANO T</t>
  </si>
  <si>
    <t>PROJEÇÃO ANO 2023</t>
  </si>
  <si>
    <t xml:space="preserve">PLANILHA  </t>
  </si>
  <si>
    <t>PLANILHA 6 - Concursos e Processos Seletivos</t>
  </si>
  <si>
    <t>TIPO</t>
  </si>
  <si>
    <t xml:space="preserve">QUANTIDADE DE VAGAS </t>
  </si>
  <si>
    <t>QUANTIDADE MÉDIA DE INSCRITOS POR VAGA</t>
  </si>
  <si>
    <t>VALOR DA TAXA DE INSCRIÇÃO</t>
  </si>
  <si>
    <t>PROJEÇÃO ANUAL</t>
  </si>
  <si>
    <t>1. CONCURSOS PÚBLICOS</t>
  </si>
  <si>
    <t>PLANILHA 12 - CONVÊNIOS</t>
  </si>
  <si>
    <t>(   ) UNIÃO E SUAS ENTIDADES;  (  ) ESTADO E DF E SUAS ENTIDADES; (   ) MUNICÍPIOS E SUAS ENTIDADES; E (   ) INSTITUIÇÕES PRIVADAS</t>
  </si>
  <si>
    <t>INSTRUMENTO</t>
  </si>
  <si>
    <t>TÍTULO DO DOCUMENTO ANEXADO NO SIMEC</t>
  </si>
  <si>
    <t>CONCENDENTE</t>
  </si>
  <si>
    <t>OBJETO</t>
  </si>
  <si>
    <t>VIGÊNCIA</t>
  </si>
  <si>
    <t>CATEGORIA ECONÔMICA</t>
  </si>
  <si>
    <t>VALOR GLOBAL DO INSTRUMENTO</t>
  </si>
  <si>
    <t>TOTAL ESTIMADO PELA UO PARA 2023</t>
  </si>
  <si>
    <t>OUTRAS OBSERVAÇÕES RELEVANTES</t>
  </si>
  <si>
    <t>INÍCIO</t>
  </si>
  <si>
    <t>PREVISTO</t>
  </si>
  <si>
    <t>ARREC ATÉ A DATA</t>
  </si>
  <si>
    <t>SALDO A ARRECADAR</t>
  </si>
  <si>
    <t>PREVISTO NO ANO</t>
  </si>
  <si>
    <t>ARREC NO ANO</t>
  </si>
  <si>
    <r>
      <t xml:space="preserve">Informar o valor previsto para o PLOA-2020. Este valor deverá ser inserido no SIMEC.
</t>
    </r>
    <r>
      <rPr>
        <sz val="8"/>
        <color rgb="FFFF0000"/>
        <rFont val="Calibri"/>
        <family val="2"/>
        <scheme val="minor"/>
      </rPr>
      <t>(Caso o valor não coincida com o montante constante do Cronograma de Desemboso, apresentar justificativa no campo "OUTRAS INFORMAÇÕES RELEVANTES").</t>
    </r>
  </si>
  <si>
    <t>Acrescentar qualquer observação que seja relevante para que permita à SPO/MEC analisar a proposta de Estimativa/Reeestimativa apresentada, sem prejuízo da obrigatoriedade de preenchimento dos campos específicos do SIMEC.</t>
  </si>
  <si>
    <t>TOTAL GERAL</t>
  </si>
  <si>
    <t>CORRENTE</t>
  </si>
  <si>
    <t>CAPITAL</t>
  </si>
  <si>
    <t>Convênio em fase de Celebração</t>
  </si>
  <si>
    <t>CUSTEIO</t>
  </si>
  <si>
    <t>O Convênio está em tramitação na SEDUC para Prorrogação até o exercício de 2023.</t>
  </si>
  <si>
    <t>PLANILHA 5 - SERVIÇOS ADMINISTRATIVOS E COMERCIAIS GERAIS</t>
  </si>
  <si>
    <t>Tipo de Serviço</t>
  </si>
  <si>
    <t>CONTRATANTE</t>
  </si>
  <si>
    <t>VALOR GLOBAL</t>
  </si>
  <si>
    <t xml:space="preserve">PROJEÇÃO ANO 2023
</t>
  </si>
  <si>
    <t xml:space="preserve">Total arrecadado </t>
  </si>
  <si>
    <t>TOTAL A ARRECADAR</t>
  </si>
  <si>
    <t>ÚLTIMA POSIÇÃO ESTIMADA SOF NO ANO 2023</t>
  </si>
  <si>
    <t>1. PRESTAÇÃO DE SERVIÇOS DIVERSOS</t>
  </si>
  <si>
    <t>2. SERVIÇOS DE XXXXXXXXX</t>
  </si>
  <si>
    <t>PREVISÃO DE ATENDIMENTOS/ MÊS</t>
  </si>
  <si>
    <t>VALOR UNITÁRIO ATENDIMENTOS</t>
  </si>
  <si>
    <t>MESES</t>
  </si>
  <si>
    <t>total arrecadado até XXXXX/2023</t>
  </si>
  <si>
    <t xml:space="preserve">3. OUTROS SERVIÇOS ADMINISTRATIVOS </t>
  </si>
  <si>
    <t xml:space="preserve">VALOR ARRECADADO </t>
  </si>
  <si>
    <t>VALOR MÉDIO MENSAL</t>
  </si>
  <si>
    <t>ESTIMATIVA ANUAL</t>
  </si>
  <si>
    <t>PLANILHA 3 - RECEITA AGROPECUÁRIA</t>
  </si>
  <si>
    <t>UNIDADE</t>
  </si>
  <si>
    <t>FAEXP</t>
  </si>
  <si>
    <t>COD. RECOLHIMENTO</t>
  </si>
  <si>
    <t>28812-8</t>
  </si>
  <si>
    <t>COD. REFERÊNCIA</t>
  </si>
  <si>
    <t>R$ 1,00</t>
  </si>
  <si>
    <t>PRODUTOS</t>
  </si>
  <si>
    <t>UNID MEDIDA</t>
  </si>
  <si>
    <t>VALOR UNIT</t>
  </si>
  <si>
    <t>PESO MÉDIO</t>
  </si>
  <si>
    <t>QTDE</t>
  </si>
  <si>
    <t>VALOR</t>
  </si>
  <si>
    <t>ANO 2023</t>
  </si>
  <si>
    <t>ANO 2022</t>
  </si>
  <si>
    <t>TOTAL ANIMAL</t>
  </si>
  <si>
    <t>RESUMO</t>
  </si>
  <si>
    <t>VALOR ANUAL</t>
  </si>
  <si>
    <t>PREÇO MÉDIO</t>
  </si>
  <si>
    <t>PLANILHA  - SERVIÇOS DE INFORMAÇÃO E TECNOLOGIA</t>
  </si>
  <si>
    <t>PROJEÇÃO ANO T</t>
  </si>
  <si>
    <t>CONTRATO Nº</t>
  </si>
  <si>
    <t>OBJETO DO CONTRATO</t>
  </si>
  <si>
    <t xml:space="preserve">TIPO DE SERVIÇO / ANÁLISE </t>
  </si>
  <si>
    <t>QTDE DE SERVIÇOS</t>
  </si>
  <si>
    <t>VALOR UNITÁRIO</t>
  </si>
  <si>
    <t>UNIDADE PRESTADORA DO SERVIÇO: LABSAT </t>
  </si>
  <si>
    <t>XXXXX</t>
  </si>
  <si>
    <t>ZZZZZ</t>
  </si>
  <si>
    <t>Serviços de análise de solo</t>
  </si>
  <si>
    <t>FERTILIDADE DO SOLO</t>
  </si>
  <si>
    <t>MICRONUTRIENTES DO SOLO</t>
  </si>
  <si>
    <t>DENSIDADE + GRANULOMETRIA</t>
  </si>
  <si>
    <t>TECIDO VEGETAL</t>
  </si>
  <si>
    <t>ÁGUA PARA IRRIGAÇÃO</t>
  </si>
  <si>
    <t>COMPOSTO ORGÂNICO</t>
  </si>
  <si>
    <t>UNIDADE PRESTADORA DO SERVIÇO: LASAP</t>
  </si>
  <si>
    <t>YYYYY</t>
  </si>
  <si>
    <t>WWWW</t>
  </si>
  <si>
    <t>Serviços de análise de mananciais hidricos</t>
  </si>
  <si>
    <t>POTABILIDADE</t>
  </si>
  <si>
    <t>QUALIDADE DA ÁGUA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</si>
</sst>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8" formatCode="&quot;R$&quot;\ #,##0.00;[Red]\-&quot;R$&quot;\ #,##0.00"/>
    <numFmt numFmtId="43" formatCode="_-* #,##0.00_-;\-* #,##0.00_-;_-* &quot;-&quot;??_-;_-@_-"/>
    <numFmt numFmtId="164" formatCode="_-* #,##0_-;\-* #,##0_-;_-* &quot;-&quot;??_-;_-@_-"/>
    <numFmt numFmtId="165" formatCode="#,##0_ ;[Red]\-#,##0\ "/>
    <numFmt numFmtId="166" formatCode="_-* #,##0.000_-;\-* #,##0.000_-;_-* &quot;-&quot;??_-;_-@_-"/>
    <numFmt numFmtId="167" formatCode="_-* #,##0.0000_-;\-* #,##0.0000_-;_-* &quot;-&quot;??_-;_-@_-"/>
    <numFmt numFmtId="168" formatCode="_-* #,##0.0_-;\-* #,##0.0_-;_-* &quot;-&quot;??_-;_-@_-"/>
    <numFmt numFmtId="169" formatCode="0.00000"/>
    <numFmt numFmtId="170" formatCode="_-* #,##0.000_-;\-* #,##0.000_-;_-* &quot;-&quot;???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43" fontId="2" fillId="0" borderId="0" xfId="1" applyFont="1" applyFill="1" applyAlignment="1">
      <alignment horizontal="right"/>
    </xf>
    <xf numFmtId="43" fontId="2" fillId="0" borderId="0" xfId="1" applyFont="1" applyFill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43" fontId="2" fillId="0" borderId="0" xfId="1" applyFont="1" applyFill="1" applyBorder="1" applyAlignment="1">
      <alignment horizontal="right"/>
    </xf>
    <xf numFmtId="43" fontId="2" fillId="0" borderId="0" xfId="1" applyFont="1" applyFill="1" applyBorder="1"/>
    <xf numFmtId="0" fontId="5" fillId="0" borderId="0" xfId="0" applyFont="1"/>
    <xf numFmtId="8" fontId="3" fillId="0" borderId="0" xfId="0" applyNumberFormat="1" applyFont="1"/>
    <xf numFmtId="0" fontId="3" fillId="0" borderId="11" xfId="0" applyFont="1" applyBorder="1" applyAlignment="1">
      <alignment horizontal="justify"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center" vertical="center"/>
    </xf>
    <xf numFmtId="165" fontId="3" fillId="0" borderId="12" xfId="0" applyNumberFormat="1" applyFont="1" applyBorder="1" applyAlignment="1">
      <alignment horizontal="right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justify" vertical="top" wrapText="1"/>
    </xf>
    <xf numFmtId="0" fontId="3" fillId="0" borderId="18" xfId="0" applyFont="1" applyBorder="1" applyAlignment="1">
      <alignment horizontal="left" vertical="top" wrapText="1"/>
    </xf>
    <xf numFmtId="49" fontId="3" fillId="0" borderId="18" xfId="0" applyNumberFormat="1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165" fontId="3" fillId="0" borderId="18" xfId="0" applyNumberFormat="1" applyFont="1" applyBorder="1" applyAlignment="1">
      <alignment horizontal="right" vertical="center"/>
    </xf>
    <xf numFmtId="165" fontId="3" fillId="0" borderId="19" xfId="1" applyNumberFormat="1" applyFont="1" applyFill="1" applyBorder="1" applyAlignment="1">
      <alignment vertical="center"/>
    </xf>
    <xf numFmtId="0" fontId="3" fillId="0" borderId="20" xfId="0" applyFont="1" applyBorder="1" applyAlignment="1">
      <alignment horizontal="center" vertical="center" wrapText="1"/>
    </xf>
    <xf numFmtId="165" fontId="3" fillId="0" borderId="21" xfId="1" applyNumberFormat="1" applyFont="1" applyFill="1" applyBorder="1" applyAlignment="1">
      <alignment horizontal="right" vertical="center"/>
    </xf>
    <xf numFmtId="165" fontId="3" fillId="0" borderId="22" xfId="1" applyNumberFormat="1" applyFont="1" applyFill="1" applyBorder="1" applyAlignment="1">
      <alignment vertical="center"/>
    </xf>
    <xf numFmtId="165" fontId="6" fillId="2" borderId="3" xfId="0" applyNumberFormat="1" applyFont="1" applyFill="1" applyBorder="1" applyAlignment="1">
      <alignment vertical="center" wrapText="1"/>
    </xf>
    <xf numFmtId="165" fontId="6" fillId="2" borderId="7" xfId="0" applyNumberFormat="1" applyFont="1" applyFill="1" applyBorder="1" applyAlignment="1">
      <alignment vertical="center" wrapText="1"/>
    </xf>
    <xf numFmtId="0" fontId="6" fillId="2" borderId="10" xfId="0" applyFont="1" applyFill="1" applyBorder="1"/>
    <xf numFmtId="0" fontId="6" fillId="2" borderId="5" xfId="0" applyFont="1" applyFill="1" applyBorder="1"/>
    <xf numFmtId="165" fontId="6" fillId="2" borderId="10" xfId="0" applyNumberFormat="1" applyFont="1" applyFill="1" applyBorder="1" applyAlignment="1">
      <alignment vertical="center" wrapText="1"/>
    </xf>
    <xf numFmtId="164" fontId="6" fillId="3" borderId="24" xfId="1" applyNumberFormat="1" applyFont="1" applyFill="1" applyBorder="1" applyAlignment="1">
      <alignment horizontal="center" vertical="center" wrapText="1"/>
    </xf>
    <xf numFmtId="0" fontId="3" fillId="4" borderId="26" xfId="0" applyFont="1" applyFill="1" applyBorder="1" applyAlignment="1">
      <alignment horizontal="left" vertical="top" wrapText="1"/>
    </xf>
    <xf numFmtId="0" fontId="3" fillId="4" borderId="27" xfId="0" applyFont="1" applyFill="1" applyBorder="1" applyAlignment="1">
      <alignment horizontal="left" vertical="top" wrapText="1"/>
    </xf>
    <xf numFmtId="0" fontId="3" fillId="4" borderId="28" xfId="0" applyFont="1" applyFill="1" applyBorder="1" applyAlignment="1">
      <alignment horizontal="left" vertical="top"/>
    </xf>
    <xf numFmtId="0" fontId="6" fillId="4" borderId="29" xfId="0" applyFont="1" applyFill="1" applyBorder="1"/>
    <xf numFmtId="0" fontId="4" fillId="5" borderId="2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left" vertical="top" wrapText="1"/>
    </xf>
    <xf numFmtId="0" fontId="3" fillId="4" borderId="0" xfId="0" applyFont="1" applyFill="1" applyAlignment="1">
      <alignment horizontal="left" vertical="top" wrapText="1"/>
    </xf>
    <xf numFmtId="0" fontId="3" fillId="4" borderId="9" xfId="0" applyFont="1" applyFill="1" applyBorder="1" applyAlignment="1">
      <alignment horizontal="left" vertical="top"/>
    </xf>
    <xf numFmtId="164" fontId="6" fillId="2" borderId="8" xfId="1" applyNumberFormat="1" applyFont="1" applyFill="1" applyBorder="1" applyAlignment="1"/>
    <xf numFmtId="0" fontId="6" fillId="4" borderId="8" xfId="0" applyFont="1" applyFill="1" applyBorder="1"/>
    <xf numFmtId="0" fontId="4" fillId="6" borderId="3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43" fontId="4" fillId="6" borderId="1" xfId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164" fontId="6" fillId="2" borderId="10" xfId="1" applyNumberFormat="1" applyFont="1" applyFill="1" applyBorder="1" applyAlignment="1"/>
    <xf numFmtId="164" fontId="6" fillId="2" borderId="25" xfId="1" applyNumberFormat="1" applyFont="1" applyFill="1" applyBorder="1" applyAlignment="1"/>
    <xf numFmtId="166" fontId="2" fillId="0" borderId="0" xfId="0" applyNumberFormat="1" applyFont="1" applyAlignment="1">
      <alignment horizontal="center" vertical="center" wrapText="1"/>
    </xf>
    <xf numFmtId="0" fontId="3" fillId="0" borderId="14" xfId="0" applyFont="1" applyBorder="1" applyAlignment="1">
      <alignment vertical="top" wrapText="1"/>
    </xf>
    <xf numFmtId="0" fontId="6" fillId="2" borderId="1" xfId="0" applyFont="1" applyFill="1" applyBorder="1" applyAlignment="1">
      <alignment vertical="center" wrapText="1"/>
    </xf>
    <xf numFmtId="43" fontId="6" fillId="2" borderId="23" xfId="1" applyFont="1" applyFill="1" applyBorder="1"/>
    <xf numFmtId="167" fontId="2" fillId="0" borderId="0" xfId="1" applyNumberFormat="1" applyFont="1" applyFill="1"/>
    <xf numFmtId="165" fontId="5" fillId="0" borderId="0" xfId="0" applyNumberFormat="1" applyFont="1" applyAlignment="1">
      <alignment horizontal="left" vertical="top" wrapText="1"/>
    </xf>
    <xf numFmtId="8" fontId="2" fillId="0" borderId="0" xfId="0" applyNumberFormat="1" applyFont="1"/>
    <xf numFmtId="0" fontId="9" fillId="6" borderId="3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43" fontId="9" fillId="6" borderId="2" xfId="1" applyFont="1" applyFill="1" applyBorder="1" applyAlignment="1">
      <alignment horizontal="center" vertical="center" wrapText="1"/>
    </xf>
    <xf numFmtId="43" fontId="9" fillId="5" borderId="3" xfId="1" applyFont="1" applyFill="1" applyBorder="1" applyAlignment="1">
      <alignment horizontal="center" vertical="center" wrapText="1"/>
    </xf>
    <xf numFmtId="43" fontId="9" fillId="5" borderId="2" xfId="1" applyFont="1" applyFill="1" applyBorder="1" applyAlignment="1">
      <alignment horizontal="center" vertical="center" wrapText="1"/>
    </xf>
    <xf numFmtId="3" fontId="9" fillId="2" borderId="7" xfId="0" applyNumberFormat="1" applyFont="1" applyFill="1" applyBorder="1" applyAlignment="1">
      <alignment horizontal="right" vertical="center" wrapText="1"/>
    </xf>
    <xf numFmtId="3" fontId="10" fillId="2" borderId="25" xfId="0" applyNumberFormat="1" applyFont="1" applyFill="1" applyBorder="1" applyAlignment="1">
      <alignment horizontal="right" vertical="center" wrapText="1"/>
    </xf>
    <xf numFmtId="3" fontId="9" fillId="2" borderId="3" xfId="0" applyNumberFormat="1" applyFont="1" applyFill="1" applyBorder="1" applyAlignment="1">
      <alignment horizontal="right" vertical="center" wrapText="1"/>
    </xf>
    <xf numFmtId="3" fontId="9" fillId="2" borderId="2" xfId="0" applyNumberFormat="1" applyFont="1" applyFill="1" applyBorder="1" applyAlignment="1">
      <alignment horizontal="right" vertical="center" wrapText="1"/>
    </xf>
    <xf numFmtId="0" fontId="11" fillId="8" borderId="17" xfId="0" applyFont="1" applyFill="1" applyBorder="1" applyAlignment="1">
      <alignment horizontal="left" vertical="center" wrapText="1" indent="1"/>
    </xf>
    <xf numFmtId="3" fontId="11" fillId="8" borderId="17" xfId="0" applyNumberFormat="1" applyFont="1" applyFill="1" applyBorder="1" applyAlignment="1">
      <alignment horizontal="center" vertical="top" wrapText="1"/>
    </xf>
    <xf numFmtId="3" fontId="11" fillId="8" borderId="18" xfId="0" applyNumberFormat="1" applyFont="1" applyFill="1" applyBorder="1" applyAlignment="1">
      <alignment horizontal="center" vertical="top" wrapText="1"/>
    </xf>
    <xf numFmtId="4" fontId="11" fillId="8" borderId="18" xfId="0" applyNumberFormat="1" applyFont="1" applyFill="1" applyBorder="1" applyAlignment="1">
      <alignment horizontal="right" vertical="center"/>
    </xf>
    <xf numFmtId="3" fontId="11" fillId="8" borderId="19" xfId="1" applyNumberFormat="1" applyFont="1" applyFill="1" applyBorder="1" applyAlignment="1">
      <alignment horizontal="right" vertical="center"/>
    </xf>
    <xf numFmtId="3" fontId="12" fillId="4" borderId="31" xfId="1" applyNumberFormat="1" applyFont="1" applyFill="1" applyBorder="1" applyAlignment="1">
      <alignment horizontal="right" vertical="center"/>
    </xf>
    <xf numFmtId="3" fontId="11" fillId="4" borderId="3" xfId="1" applyNumberFormat="1" applyFont="1" applyFill="1" applyBorder="1" applyAlignment="1">
      <alignment horizontal="right" vertical="center"/>
    </xf>
    <xf numFmtId="3" fontId="11" fillId="4" borderId="2" xfId="1" applyNumberFormat="1" applyFont="1" applyFill="1" applyBorder="1" applyAlignment="1">
      <alignment horizontal="right" vertical="center"/>
    </xf>
    <xf numFmtId="1" fontId="2" fillId="0" borderId="0" xfId="0" applyNumberFormat="1" applyFont="1"/>
    <xf numFmtId="0" fontId="11" fillId="8" borderId="11" xfId="0" applyFont="1" applyFill="1" applyBorder="1" applyAlignment="1">
      <alignment horizontal="left" vertical="center" wrapText="1" indent="1"/>
    </xf>
    <xf numFmtId="164" fontId="9" fillId="3" borderId="24" xfId="1" applyNumberFormat="1" applyFont="1" applyFill="1" applyBorder="1" applyAlignment="1">
      <alignment horizontal="right" vertical="center" wrapText="1"/>
    </xf>
    <xf numFmtId="164" fontId="9" fillId="2" borderId="25" xfId="1" applyNumberFormat="1" applyFont="1" applyFill="1" applyBorder="1" applyAlignment="1">
      <alignment horizontal="right" vertical="center" wrapText="1"/>
    </xf>
    <xf numFmtId="164" fontId="9" fillId="2" borderId="3" xfId="1" applyNumberFormat="1" applyFont="1" applyFill="1" applyBorder="1" applyAlignment="1">
      <alignment horizontal="right" vertical="center" wrapText="1"/>
    </xf>
    <xf numFmtId="164" fontId="9" fillId="2" borderId="2" xfId="1" applyNumberFormat="1" applyFont="1" applyFill="1" applyBorder="1" applyAlignment="1">
      <alignment horizontal="right" vertical="center" wrapText="1"/>
    </xf>
    <xf numFmtId="3" fontId="2" fillId="0" borderId="0" xfId="0" applyNumberFormat="1" applyFont="1"/>
    <xf numFmtId="4" fontId="2" fillId="0" borderId="0" xfId="0" applyNumberFormat="1" applyFont="1"/>
    <xf numFmtId="0" fontId="14" fillId="0" borderId="0" xfId="0" applyFont="1"/>
    <xf numFmtId="0" fontId="14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9" fillId="2" borderId="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32" xfId="0" applyFont="1" applyFill="1" applyBorder="1" applyAlignment="1">
      <alignment horizontal="center" vertical="center" wrapText="1"/>
    </xf>
    <xf numFmtId="0" fontId="9" fillId="2" borderId="33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  <xf numFmtId="0" fontId="9" fillId="2" borderId="39" xfId="0" applyFont="1" applyFill="1" applyBorder="1" applyAlignment="1">
      <alignment horizontal="center" vertical="center" wrapText="1"/>
    </xf>
    <xf numFmtId="0" fontId="9" fillId="2" borderId="40" xfId="0" applyFont="1" applyFill="1" applyBorder="1" applyAlignment="1">
      <alignment horizontal="center" vertical="center" wrapText="1"/>
    </xf>
    <xf numFmtId="0" fontId="3" fillId="9" borderId="41" xfId="0" applyFont="1" applyFill="1" applyBorder="1" applyAlignment="1">
      <alignment horizontal="justify" vertical="top" wrapText="1"/>
    </xf>
    <xf numFmtId="0" fontId="3" fillId="9" borderId="42" xfId="0" applyFont="1" applyFill="1" applyBorder="1" applyAlignment="1">
      <alignment horizontal="justify" vertical="top" wrapText="1"/>
    </xf>
    <xf numFmtId="0" fontId="3" fillId="9" borderId="43" xfId="0" applyFont="1" applyFill="1" applyBorder="1" applyAlignment="1">
      <alignment horizontal="justify" vertical="top" wrapText="1"/>
    </xf>
    <xf numFmtId="0" fontId="3" fillId="9" borderId="44" xfId="0" applyFont="1" applyFill="1" applyBorder="1" applyAlignment="1">
      <alignment horizontal="justify" vertical="top" wrapText="1"/>
    </xf>
    <xf numFmtId="0" fontId="3" fillId="9" borderId="45" xfId="0" applyFont="1" applyFill="1" applyBorder="1" applyAlignment="1">
      <alignment horizontal="justify" vertical="top" wrapText="1"/>
    </xf>
    <xf numFmtId="0" fontId="2" fillId="9" borderId="0" xfId="0" applyFont="1" applyFill="1" applyAlignment="1">
      <alignment horizontal="justify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6" fillId="2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4" fontId="6" fillId="8" borderId="1" xfId="1" applyNumberFormat="1" applyFont="1" applyFill="1" applyBorder="1" applyAlignment="1">
      <alignment horizontal="center" vertical="center"/>
    </xf>
    <xf numFmtId="164" fontId="5" fillId="8" borderId="1" xfId="1" applyNumberFormat="1" applyFont="1" applyFill="1" applyBorder="1" applyAlignment="1">
      <alignment vertical="center" wrapText="1"/>
    </xf>
    <xf numFmtId="0" fontId="6" fillId="0" borderId="0" xfId="0" applyFont="1"/>
    <xf numFmtId="0" fontId="17" fillId="10" borderId="6" xfId="0" applyFont="1" applyFill="1" applyBorder="1" applyAlignment="1">
      <alignment vertical="top" wrapText="1"/>
    </xf>
    <xf numFmtId="0" fontId="3" fillId="10" borderId="4" xfId="0" applyFont="1" applyFill="1" applyBorder="1" applyAlignment="1">
      <alignment vertical="top" wrapText="1"/>
    </xf>
    <xf numFmtId="0" fontId="3" fillId="0" borderId="0" xfId="0" applyFont="1" applyAlignment="1">
      <alignment horizontal="center" vertical="center"/>
    </xf>
    <xf numFmtId="0" fontId="3" fillId="10" borderId="6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164" fontId="3" fillId="10" borderId="1" xfId="1" applyNumberFormat="1" applyFont="1" applyFill="1" applyBorder="1" applyAlignment="1">
      <alignment horizontal="center" vertical="center"/>
    </xf>
    <xf numFmtId="0" fontId="17" fillId="10" borderId="5" xfId="0" applyFont="1" applyFill="1" applyBorder="1" applyAlignment="1">
      <alignment vertical="top" wrapText="1"/>
    </xf>
    <xf numFmtId="0" fontId="3" fillId="10" borderId="5" xfId="0" applyFont="1" applyFill="1" applyBorder="1" applyAlignment="1">
      <alignment vertical="top" wrapText="1"/>
    </xf>
    <xf numFmtId="0" fontId="17" fillId="10" borderId="4" xfId="0" applyFont="1" applyFill="1" applyBorder="1" applyAlignment="1">
      <alignment vertical="top" wrapText="1"/>
    </xf>
    <xf numFmtId="43" fontId="6" fillId="2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/>
    <xf numFmtId="168" fontId="3" fillId="10" borderId="1" xfId="1" applyNumberFormat="1" applyFont="1" applyFill="1" applyBorder="1" applyAlignment="1">
      <alignment horizontal="center" vertical="center"/>
    </xf>
    <xf numFmtId="164" fontId="19" fillId="10" borderId="1" xfId="1" applyNumberFormat="1" applyFont="1" applyFill="1" applyBorder="1" applyAlignment="1">
      <alignment vertical="center" wrapText="1"/>
    </xf>
    <xf numFmtId="0" fontId="19" fillId="0" borderId="0" xfId="0" applyFont="1"/>
    <xf numFmtId="164" fontId="6" fillId="0" borderId="0" xfId="0" applyNumberFormat="1" applyFont="1"/>
    <xf numFmtId="166" fontId="6" fillId="0" borderId="9" xfId="0" applyNumberFormat="1" applyFont="1" applyBorder="1"/>
    <xf numFmtId="8" fontId="3" fillId="0" borderId="9" xfId="0" applyNumberFormat="1" applyFont="1" applyBorder="1"/>
    <xf numFmtId="0" fontId="6" fillId="0" borderId="9" xfId="0" applyFont="1" applyBorder="1"/>
    <xf numFmtId="0" fontId="11" fillId="0" borderId="0" xfId="0" applyFont="1" applyAlignment="1">
      <alignment wrapText="1"/>
    </xf>
    <xf numFmtId="164" fontId="9" fillId="2" borderId="1" xfId="0" applyNumberFormat="1" applyFont="1" applyFill="1" applyBorder="1" applyAlignment="1">
      <alignment horizontal="center" vertical="center"/>
    </xf>
    <xf numFmtId="164" fontId="9" fillId="5" borderId="1" xfId="0" applyNumberFormat="1" applyFont="1" applyFill="1" applyBorder="1" applyAlignment="1">
      <alignment horizontal="center" vertical="center"/>
    </xf>
    <xf numFmtId="0" fontId="11" fillId="0" borderId="0" xfId="0" applyFont="1"/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left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top" wrapText="1"/>
    </xf>
    <xf numFmtId="43" fontId="17" fillId="0" borderId="1" xfId="1" applyFont="1" applyFill="1" applyBorder="1" applyAlignment="1">
      <alignment horizontal="right" vertical="center"/>
    </xf>
    <xf numFmtId="43" fontId="17" fillId="0" borderId="1" xfId="1" applyFont="1" applyFill="1" applyBorder="1" applyAlignment="1">
      <alignment horizontal="right" vertical="top" wrapText="1"/>
    </xf>
    <xf numFmtId="164" fontId="17" fillId="8" borderId="1" xfId="1" applyNumberFormat="1" applyFont="1" applyFill="1" applyBorder="1" applyAlignment="1">
      <alignment horizontal="center" vertical="center"/>
    </xf>
    <xf numFmtId="43" fontId="17" fillId="0" borderId="1" xfId="1" applyFont="1" applyFill="1" applyBorder="1" applyAlignment="1">
      <alignment horizontal="right" vertical="top"/>
    </xf>
    <xf numFmtId="0" fontId="17" fillId="0" borderId="1" xfId="0" applyFont="1" applyBorder="1" applyAlignment="1">
      <alignment vertical="top"/>
    </xf>
    <xf numFmtId="0" fontId="17" fillId="8" borderId="1" xfId="0" applyFont="1" applyFill="1" applyBorder="1" applyAlignment="1">
      <alignment vertical="top"/>
    </xf>
    <xf numFmtId="0" fontId="17" fillId="0" borderId="1" xfId="0" applyFont="1" applyBorder="1" applyAlignment="1">
      <alignment vertical="top" wrapText="1"/>
    </xf>
    <xf numFmtId="0" fontId="17" fillId="8" borderId="1" xfId="0" applyFont="1" applyFill="1" applyBorder="1" applyAlignment="1">
      <alignment vertical="top" wrapText="1"/>
    </xf>
    <xf numFmtId="49" fontId="17" fillId="0" borderId="1" xfId="0" applyNumberFormat="1" applyFont="1" applyBorder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top" wrapText="1"/>
    </xf>
    <xf numFmtId="164" fontId="17" fillId="0" borderId="6" xfId="1" applyNumberFormat="1" applyFont="1" applyFill="1" applyBorder="1" applyAlignment="1">
      <alignment horizontal="center" vertical="center"/>
    </xf>
    <xf numFmtId="164" fontId="17" fillId="0" borderId="37" xfId="1" applyNumberFormat="1" applyFont="1" applyFill="1" applyBorder="1" applyAlignment="1">
      <alignment horizontal="center" vertical="center"/>
    </xf>
    <xf numFmtId="164" fontId="17" fillId="0" borderId="5" xfId="1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164" fontId="10" fillId="2" borderId="5" xfId="0" applyNumberFormat="1" applyFont="1" applyFill="1" applyBorder="1" applyAlignment="1">
      <alignment horizontal="center" vertical="center" wrapText="1"/>
    </xf>
    <xf numFmtId="164" fontId="9" fillId="4" borderId="48" xfId="0" applyNumberFormat="1" applyFont="1" applyFill="1" applyBorder="1" applyAlignment="1">
      <alignment horizontal="center" vertical="center"/>
    </xf>
    <xf numFmtId="164" fontId="9" fillId="4" borderId="27" xfId="0" applyNumberFormat="1" applyFont="1" applyFill="1" applyBorder="1" applyAlignment="1">
      <alignment horizontal="center" vertical="center"/>
    </xf>
    <xf numFmtId="164" fontId="9" fillId="4" borderId="0" xfId="0" applyNumberFormat="1" applyFont="1" applyFill="1" applyAlignment="1">
      <alignment horizontal="center" vertical="center"/>
    </xf>
    <xf numFmtId="0" fontId="17" fillId="0" borderId="12" xfId="0" applyFont="1" applyBorder="1"/>
    <xf numFmtId="164" fontId="17" fillId="0" borderId="18" xfId="1" applyNumberFormat="1" applyFont="1" applyBorder="1"/>
    <xf numFmtId="2" fontId="17" fillId="0" borderId="18" xfId="0" applyNumberFormat="1" applyFont="1" applyBorder="1"/>
    <xf numFmtId="0" fontId="17" fillId="0" borderId="18" xfId="0" applyFont="1" applyBorder="1"/>
    <xf numFmtId="164" fontId="17" fillId="0" borderId="17" xfId="1" applyNumberFormat="1" applyFont="1" applyBorder="1"/>
    <xf numFmtId="164" fontId="3" fillId="4" borderId="48" xfId="1" applyNumberFormat="1" applyFont="1" applyFill="1" applyBorder="1"/>
    <xf numFmtId="164" fontId="3" fillId="4" borderId="27" xfId="1" applyNumberFormat="1" applyFont="1" applyFill="1" applyBorder="1"/>
    <xf numFmtId="164" fontId="3" fillId="4" borderId="0" xfId="1" applyNumberFormat="1" applyFont="1" applyFill="1"/>
    <xf numFmtId="0" fontId="17" fillId="0" borderId="21" xfId="0" applyFont="1" applyBorder="1"/>
    <xf numFmtId="0" fontId="17" fillId="0" borderId="14" xfId="0" applyFont="1" applyBorder="1"/>
    <xf numFmtId="164" fontId="17" fillId="0" borderId="14" xfId="1" applyNumberFormat="1" applyFont="1" applyBorder="1"/>
    <xf numFmtId="2" fontId="17" fillId="0" borderId="14" xfId="0" applyNumberFormat="1" applyFont="1" applyBorder="1"/>
    <xf numFmtId="43" fontId="17" fillId="0" borderId="5" xfId="0" applyNumberFormat="1" applyFont="1" applyBorder="1"/>
    <xf numFmtId="164" fontId="3" fillId="0" borderId="49" xfId="0" applyNumberFormat="1" applyFont="1" applyBorder="1"/>
    <xf numFmtId="0" fontId="3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/>
    <xf numFmtId="164" fontId="6" fillId="2" borderId="0" xfId="1" applyNumberFormat="1" applyFont="1" applyFill="1" applyBorder="1"/>
    <xf numFmtId="2" fontId="6" fillId="2" borderId="0" xfId="0" applyNumberFormat="1" applyFont="1" applyFill="1"/>
    <xf numFmtId="43" fontId="6" fillId="2" borderId="0" xfId="0" applyNumberFormat="1" applyFont="1" applyFill="1"/>
    <xf numFmtId="164" fontId="3" fillId="2" borderId="0" xfId="1" applyNumberFormat="1" applyFont="1" applyFill="1" applyBorder="1"/>
    <xf numFmtId="164" fontId="3" fillId="2" borderId="0" xfId="1" applyNumberFormat="1" applyFont="1" applyFill="1"/>
    <xf numFmtId="166" fontId="3" fillId="0" borderId="0" xfId="0" applyNumberFormat="1" applyFont="1"/>
    <xf numFmtId="164" fontId="9" fillId="2" borderId="1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13" fontId="3" fillId="0" borderId="1" xfId="0" applyNumberFormat="1" applyFont="1" applyBorder="1"/>
    <xf numFmtId="0" fontId="3" fillId="0" borderId="1" xfId="0" applyFont="1" applyBorder="1"/>
    <xf numFmtId="164" fontId="3" fillId="0" borderId="1" xfId="1" applyNumberFormat="1" applyFont="1" applyFill="1" applyBorder="1"/>
    <xf numFmtId="43" fontId="3" fillId="0" borderId="1" xfId="1" applyFont="1" applyFill="1" applyBorder="1"/>
    <xf numFmtId="43" fontId="3" fillId="0" borderId="2" xfId="1" applyFont="1" applyFill="1" applyBorder="1"/>
    <xf numFmtId="164" fontId="17" fillId="0" borderId="1" xfId="1" applyNumberFormat="1" applyFont="1" applyBorder="1"/>
    <xf numFmtId="167" fontId="3" fillId="0" borderId="0" xfId="1" applyNumberFormat="1" applyFont="1" applyFill="1"/>
    <xf numFmtId="0" fontId="6" fillId="11" borderId="0" xfId="0" applyFont="1" applyFill="1" applyAlignment="1">
      <alignment horizontal="center"/>
    </xf>
    <xf numFmtId="164" fontId="6" fillId="11" borderId="0" xfId="0" applyNumberFormat="1" applyFont="1" applyFill="1"/>
    <xf numFmtId="43" fontId="3" fillId="0" borderId="0" xfId="0" applyNumberFormat="1" applyFont="1"/>
    <xf numFmtId="4" fontId="7" fillId="0" borderId="0" xfId="0" applyNumberFormat="1" applyFont="1"/>
    <xf numFmtId="2" fontId="3" fillId="0" borderId="0" xfId="0" applyNumberFormat="1" applyFont="1"/>
    <xf numFmtId="167" fontId="3" fillId="0" borderId="0" xfId="0" applyNumberFormat="1" applyFont="1"/>
    <xf numFmtId="43" fontId="3" fillId="0" borderId="0" xfId="1" applyFont="1" applyFill="1"/>
    <xf numFmtId="169" fontId="3" fillId="0" borderId="0" xfId="0" applyNumberFormat="1" applyFont="1"/>
    <xf numFmtId="170" fontId="3" fillId="0" borderId="0" xfId="0" applyNumberFormat="1" applyFont="1"/>
    <xf numFmtId="43" fontId="17" fillId="0" borderId="50" xfId="1" applyFont="1" applyFill="1" applyBorder="1" applyAlignment="1">
      <alignment horizontal="right" vertical="top" wrapText="1"/>
    </xf>
    <xf numFmtId="165" fontId="5" fillId="0" borderId="0" xfId="0" applyNumberFormat="1" applyFont="1" applyAlignment="1">
      <alignment vertical="top" wrapText="1"/>
    </xf>
    <xf numFmtId="165" fontId="2" fillId="0" borderId="0" xfId="0" applyNumberFormat="1" applyFont="1" applyAlignment="1">
      <alignment vertical="top" wrapText="1"/>
    </xf>
    <xf numFmtId="165" fontId="20" fillId="0" borderId="0" xfId="0" applyNumberFormat="1" applyFont="1" applyAlignment="1">
      <alignment horizontal="left" vertical="top" wrapText="1"/>
    </xf>
    <xf numFmtId="0" fontId="20" fillId="0" borderId="0" xfId="1" applyNumberFormat="1" applyFont="1" applyFill="1" applyBorder="1" applyAlignment="1">
      <alignment horizontal="left" vertical="top" wrapText="1"/>
    </xf>
    <xf numFmtId="49" fontId="2" fillId="0" borderId="9" xfId="0" applyNumberFormat="1" applyFont="1" applyBorder="1" applyAlignment="1">
      <alignment horizontal="right" wrapText="1"/>
    </xf>
    <xf numFmtId="165" fontId="9" fillId="5" borderId="1" xfId="0" applyNumberFormat="1" applyFont="1" applyFill="1" applyBorder="1" applyAlignment="1">
      <alignment horizontal="center" vertical="center" wrapText="1"/>
    </xf>
    <xf numFmtId="165" fontId="9" fillId="5" borderId="2" xfId="0" applyNumberFormat="1" applyFont="1" applyFill="1" applyBorder="1" applyAlignment="1">
      <alignment horizontal="center" vertical="center" wrapText="1"/>
    </xf>
    <xf numFmtId="165" fontId="9" fillId="6" borderId="8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vertical="center" wrapText="1"/>
    </xf>
    <xf numFmtId="165" fontId="9" fillId="6" borderId="5" xfId="0" applyNumberFormat="1" applyFont="1" applyFill="1" applyBorder="1" applyAlignment="1">
      <alignment horizontal="center" vertical="center" wrapText="1"/>
    </xf>
    <xf numFmtId="165" fontId="9" fillId="6" borderId="5" xfId="1" applyNumberFormat="1" applyFont="1" applyFill="1" applyBorder="1" applyAlignment="1">
      <alignment horizontal="center" vertical="center" wrapText="1"/>
    </xf>
    <xf numFmtId="165" fontId="11" fillId="0" borderId="13" xfId="0" applyNumberFormat="1" applyFont="1" applyBorder="1" applyAlignment="1">
      <alignment vertical="center" wrapText="1"/>
    </xf>
    <xf numFmtId="165" fontId="11" fillId="0" borderId="14" xfId="0" applyNumberFormat="1" applyFont="1" applyBorder="1" applyAlignment="1">
      <alignment horizontal="center" vertical="center" wrapText="1"/>
    </xf>
    <xf numFmtId="43" fontId="11" fillId="0" borderId="14" xfId="1" applyFont="1" applyFill="1" applyBorder="1" applyAlignment="1">
      <alignment horizontal="left" vertical="center" wrapText="1"/>
    </xf>
    <xf numFmtId="164" fontId="11" fillId="0" borderId="14" xfId="1" applyNumberFormat="1" applyFont="1" applyFill="1" applyBorder="1" applyAlignment="1">
      <alignment horizontal="left" vertical="center" wrapText="1"/>
    </xf>
    <xf numFmtId="165" fontId="9" fillId="2" borderId="7" xfId="0" applyNumberFormat="1" applyFont="1" applyFill="1" applyBorder="1" applyAlignment="1">
      <alignment horizontal="center" vertical="top" wrapText="1"/>
    </xf>
    <xf numFmtId="165" fontId="9" fillId="2" borderId="3" xfId="0" applyNumberFormat="1" applyFont="1" applyFill="1" applyBorder="1" applyAlignment="1">
      <alignment horizontal="center" vertical="top" wrapText="1"/>
    </xf>
    <xf numFmtId="164" fontId="11" fillId="12" borderId="14" xfId="1" applyNumberFormat="1" applyFont="1" applyFill="1" applyBorder="1" applyAlignment="1">
      <alignment horizontal="left" vertical="center" wrapText="1"/>
    </xf>
    <xf numFmtId="165" fontId="4" fillId="0" borderId="0" xfId="0" applyNumberFormat="1" applyFont="1" applyAlignment="1">
      <alignment vertical="top" wrapText="1"/>
    </xf>
    <xf numFmtId="164" fontId="11" fillId="3" borderId="14" xfId="1" applyNumberFormat="1" applyFont="1" applyFill="1" applyBorder="1" applyAlignment="1">
      <alignment horizontal="left" vertical="center" wrapText="1"/>
    </xf>
    <xf numFmtId="165" fontId="21" fillId="8" borderId="16" xfId="0" applyNumberFormat="1" applyFont="1" applyFill="1" applyBorder="1" applyAlignment="1">
      <alignment horizontal="center" vertical="top" wrapText="1"/>
    </xf>
    <xf numFmtId="165" fontId="21" fillId="8" borderId="0" xfId="0" applyNumberFormat="1" applyFont="1" applyFill="1" applyAlignment="1">
      <alignment horizontal="center" vertical="top" wrapText="1"/>
    </xf>
    <xf numFmtId="165" fontId="21" fillId="8" borderId="0" xfId="0" applyNumberFormat="1" applyFont="1" applyFill="1" applyAlignment="1">
      <alignment vertical="top" wrapText="1"/>
    </xf>
    <xf numFmtId="165" fontId="10" fillId="2" borderId="1" xfId="0" applyNumberFormat="1" applyFont="1" applyFill="1" applyBorder="1" applyAlignment="1">
      <alignment horizontal="center" vertical="center" wrapText="1"/>
    </xf>
    <xf numFmtId="165" fontId="22" fillId="8" borderId="0" xfId="0" applyNumberFormat="1" applyFont="1" applyFill="1" applyAlignment="1">
      <alignment vertical="top" wrapText="1"/>
    </xf>
    <xf numFmtId="165" fontId="11" fillId="0" borderId="1" xfId="0" applyNumberFormat="1" applyFont="1" applyBorder="1" applyAlignment="1">
      <alignment vertical="top" wrapText="1"/>
    </xf>
    <xf numFmtId="165" fontId="9" fillId="2" borderId="1" xfId="0" applyNumberFormat="1" applyFont="1" applyFill="1" applyBorder="1" applyAlignment="1">
      <alignment horizontal="center" vertical="top" wrapText="1"/>
    </xf>
    <xf numFmtId="165" fontId="9" fillId="2" borderId="1" xfId="0" applyNumberFormat="1" applyFont="1" applyFill="1" applyBorder="1" applyAlignment="1">
      <alignment vertical="top" wrapText="1"/>
    </xf>
    <xf numFmtId="165" fontId="23" fillId="0" borderId="0" xfId="0" applyNumberFormat="1" applyFont="1" applyAlignment="1">
      <alignment vertical="top" wrapText="1"/>
    </xf>
    <xf numFmtId="0" fontId="9" fillId="6" borderId="3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164" fontId="24" fillId="2" borderId="1" xfId="1" applyNumberFormat="1" applyFont="1" applyFill="1" applyBorder="1" applyAlignment="1">
      <alignment vertical="center"/>
    </xf>
    <xf numFmtId="43" fontId="24" fillId="2" borderId="1" xfId="1" applyFont="1" applyFill="1" applyBorder="1" applyAlignment="1">
      <alignment vertical="center"/>
    </xf>
    <xf numFmtId="164" fontId="24" fillId="2" borderId="2" xfId="1" applyNumberFormat="1" applyFont="1" applyFill="1" applyBorder="1" applyAlignment="1">
      <alignment vertical="center"/>
    </xf>
    <xf numFmtId="164" fontId="24" fillId="4" borderId="25" xfId="1" applyNumberFormat="1" applyFont="1" applyFill="1" applyBorder="1" applyAlignment="1">
      <alignment vertical="center"/>
    </xf>
    <xf numFmtId="43" fontId="24" fillId="4" borderId="3" xfId="1" applyFont="1" applyFill="1" applyBorder="1" applyAlignment="1">
      <alignment vertical="center"/>
    </xf>
    <xf numFmtId="43" fontId="24" fillId="4" borderId="2" xfId="1" applyFont="1" applyFill="1" applyBorder="1" applyAlignment="1">
      <alignment vertical="center"/>
    </xf>
    <xf numFmtId="0" fontId="25" fillId="0" borderId="17" xfId="0" applyFont="1" applyBorder="1" applyAlignment="1">
      <alignment horizontal="left" vertical="center" indent="1"/>
    </xf>
    <xf numFmtId="164" fontId="25" fillId="0" borderId="12" xfId="1" applyNumberFormat="1" applyFont="1" applyBorder="1" applyAlignment="1">
      <alignment horizontal="center" vertical="center"/>
    </xf>
    <xf numFmtId="43" fontId="25" fillId="0" borderId="12" xfId="1" applyFont="1" applyBorder="1" applyAlignment="1">
      <alignment horizontal="center" vertical="center"/>
    </xf>
    <xf numFmtId="164" fontId="25" fillId="0" borderId="49" xfId="1" applyNumberFormat="1" applyFont="1" applyBorder="1" applyAlignment="1">
      <alignment horizontal="center" vertical="center"/>
    </xf>
    <xf numFmtId="164" fontId="25" fillId="4" borderId="31" xfId="1" applyNumberFormat="1" applyFont="1" applyFill="1" applyBorder="1" applyAlignment="1">
      <alignment horizontal="center" vertical="center"/>
    </xf>
    <xf numFmtId="43" fontId="25" fillId="4" borderId="3" xfId="1" applyFont="1" applyFill="1" applyBorder="1" applyAlignment="1">
      <alignment horizontal="center" vertical="center"/>
    </xf>
    <xf numFmtId="43" fontId="25" fillId="4" borderId="2" xfId="1" applyFont="1" applyFill="1" applyBorder="1" applyAlignment="1">
      <alignment horizontal="center" vertical="center"/>
    </xf>
    <xf numFmtId="0" fontId="25" fillId="0" borderId="11" xfId="0" applyFont="1" applyBorder="1" applyAlignment="1">
      <alignment horizontal="left" vertical="center" indent="1"/>
    </xf>
    <xf numFmtId="0" fontId="25" fillId="0" borderId="20" xfId="0" applyFont="1" applyBorder="1" applyAlignment="1">
      <alignment horizontal="left" vertical="center" indent="1"/>
    </xf>
    <xf numFmtId="164" fontId="25" fillId="0" borderId="21" xfId="1" applyNumberFormat="1" applyFont="1" applyBorder="1" applyAlignment="1">
      <alignment horizontal="center" vertical="center"/>
    </xf>
    <xf numFmtId="43" fontId="25" fillId="0" borderId="21" xfId="1" applyFont="1" applyBorder="1" applyAlignment="1">
      <alignment horizontal="center" vertical="center"/>
    </xf>
    <xf numFmtId="164" fontId="25" fillId="0" borderId="22" xfId="1" applyNumberFormat="1" applyFont="1" applyBorder="1" applyAlignment="1">
      <alignment horizontal="center" vertical="center"/>
    </xf>
    <xf numFmtId="43" fontId="9" fillId="2" borderId="1" xfId="1" applyFont="1" applyFill="1" applyBorder="1"/>
    <xf numFmtId="164" fontId="9" fillId="2" borderId="2" xfId="1" applyNumberFormat="1" applyFont="1" applyFill="1" applyBorder="1"/>
    <xf numFmtId="164" fontId="9" fillId="4" borderId="25" xfId="1" applyNumberFormat="1" applyFont="1" applyFill="1" applyBorder="1"/>
    <xf numFmtId="43" fontId="9" fillId="4" borderId="3" xfId="1" applyFont="1" applyFill="1" applyBorder="1"/>
    <xf numFmtId="43" fontId="9" fillId="4" borderId="2" xfId="1" applyFont="1" applyFill="1" applyBorder="1"/>
    <xf numFmtId="0" fontId="25" fillId="0" borderId="17" xfId="0" applyFont="1" applyBorder="1" applyAlignment="1">
      <alignment vertical="center"/>
    </xf>
    <xf numFmtId="164" fontId="25" fillId="0" borderId="18" xfId="1" applyNumberFormat="1" applyFont="1" applyBorder="1" applyAlignment="1">
      <alignment horizontal="center" vertical="center"/>
    </xf>
    <xf numFmtId="43" fontId="25" fillId="0" borderId="18" xfId="1" applyFont="1" applyBorder="1" applyAlignment="1">
      <alignment horizontal="center" vertical="center"/>
    </xf>
    <xf numFmtId="164" fontId="25" fillId="0" borderId="19" xfId="1" applyNumberFormat="1" applyFont="1" applyBorder="1" applyAlignment="1">
      <alignment horizontal="center" vertical="center"/>
    </xf>
    <xf numFmtId="0" fontId="25" fillId="0" borderId="20" xfId="0" applyFont="1" applyBorder="1" applyAlignment="1">
      <alignment vertical="center"/>
    </xf>
    <xf numFmtId="164" fontId="9" fillId="2" borderId="1" xfId="1" applyNumberFormat="1" applyFont="1" applyFill="1" applyBorder="1"/>
    <xf numFmtId="43" fontId="9" fillId="2" borderId="2" xfId="1" applyFont="1" applyFill="1" applyBorder="1"/>
    <xf numFmtId="164" fontId="24" fillId="3" borderId="24" xfId="1" applyNumberFormat="1" applyFont="1" applyFill="1" applyBorder="1" applyAlignment="1">
      <alignment horizontal="right" vertical="center"/>
    </xf>
    <xf numFmtId="164" fontId="24" fillId="2" borderId="25" xfId="1" applyNumberFormat="1" applyFont="1" applyFill="1" applyBorder="1" applyAlignment="1">
      <alignment horizontal="right" vertical="center"/>
    </xf>
    <xf numFmtId="164" fontId="24" fillId="2" borderId="3" xfId="1" applyNumberFormat="1" applyFont="1" applyFill="1" applyBorder="1" applyAlignment="1">
      <alignment horizontal="right" vertical="center"/>
    </xf>
    <xf numFmtId="164" fontId="24" fillId="2" borderId="2" xfId="1" applyNumberFormat="1" applyFont="1" applyFill="1" applyBorder="1" applyAlignment="1">
      <alignment horizontal="right" vertical="center"/>
    </xf>
    <xf numFmtId="43" fontId="11" fillId="0" borderId="0" xfId="0" applyNumberFormat="1" applyFont="1"/>
    <xf numFmtId="0" fontId="24" fillId="2" borderId="3" xfId="0" applyFont="1" applyFill="1" applyBorder="1" applyAlignment="1">
      <alignment horizontal="left" vertical="center"/>
    </xf>
    <xf numFmtId="0" fontId="24" fillId="2" borderId="1" xfId="0" applyFont="1" applyFill="1" applyBorder="1" applyAlignment="1">
      <alignment horizontal="left" vertical="center"/>
    </xf>
    <xf numFmtId="0" fontId="11" fillId="0" borderId="33" xfId="0" applyFont="1" applyBorder="1" applyAlignment="1">
      <alignment horizontal="center" vertical="center"/>
    </xf>
    <xf numFmtId="0" fontId="11" fillId="0" borderId="4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24" fillId="2" borderId="3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/>
    </xf>
    <xf numFmtId="165" fontId="5" fillId="0" borderId="0" xfId="0" applyNumberFormat="1" applyFont="1" applyAlignment="1">
      <alignment horizontal="left" vertical="top" wrapText="1"/>
    </xf>
    <xf numFmtId="165" fontId="5" fillId="6" borderId="7" xfId="0" applyNumberFormat="1" applyFont="1" applyFill="1" applyBorder="1" applyAlignment="1">
      <alignment horizontal="center" vertical="top" wrapText="1"/>
    </xf>
    <xf numFmtId="165" fontId="8" fillId="5" borderId="30" xfId="0" applyNumberFormat="1" applyFont="1" applyFill="1" applyBorder="1" applyAlignment="1">
      <alignment horizontal="center" vertical="center" wrapText="1"/>
    </xf>
    <xf numFmtId="165" fontId="8" fillId="5" borderId="29" xfId="0" applyNumberFormat="1" applyFont="1" applyFill="1" applyBorder="1" applyAlignment="1">
      <alignment horizontal="center" vertical="center" wrapText="1"/>
    </xf>
    <xf numFmtId="8" fontId="8" fillId="5" borderId="3" xfId="0" applyNumberFormat="1" applyFont="1" applyFill="1" applyBorder="1" applyAlignment="1">
      <alignment horizontal="center" vertical="center"/>
    </xf>
    <xf numFmtId="8" fontId="8" fillId="5" borderId="2" xfId="0" applyNumberFormat="1" applyFont="1" applyFill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165" fontId="9" fillId="2" borderId="7" xfId="0" applyNumberFormat="1" applyFont="1" applyFill="1" applyBorder="1" applyAlignment="1">
      <alignment horizontal="center" vertical="top" wrapText="1"/>
    </xf>
    <xf numFmtId="165" fontId="9" fillId="2" borderId="3" xfId="0" applyNumberFormat="1" applyFont="1" applyFill="1" applyBorder="1" applyAlignment="1">
      <alignment horizontal="center" vertical="top" wrapText="1"/>
    </xf>
    <xf numFmtId="165" fontId="9" fillId="2" borderId="3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right" wrapText="1"/>
    </xf>
    <xf numFmtId="165" fontId="9" fillId="6" borderId="33" xfId="0" applyNumberFormat="1" applyFont="1" applyFill="1" applyBorder="1" applyAlignment="1">
      <alignment horizontal="center" vertical="center" wrapText="1"/>
    </xf>
    <xf numFmtId="165" fontId="9" fillId="6" borderId="47" xfId="0" applyNumberFormat="1" applyFont="1" applyFill="1" applyBorder="1" applyAlignment="1">
      <alignment horizontal="center" vertical="center" wrapText="1"/>
    </xf>
    <xf numFmtId="165" fontId="9" fillId="6" borderId="10" xfId="0" applyNumberFormat="1" applyFont="1" applyFill="1" applyBorder="1" applyAlignment="1">
      <alignment horizontal="center" vertical="center" wrapText="1"/>
    </xf>
    <xf numFmtId="165" fontId="9" fillId="6" borderId="4" xfId="0" applyNumberFormat="1" applyFont="1" applyFill="1" applyBorder="1" applyAlignment="1">
      <alignment horizontal="center" vertical="center" wrapText="1"/>
    </xf>
    <xf numFmtId="165" fontId="9" fillId="6" borderId="6" xfId="0" applyNumberFormat="1" applyFont="1" applyFill="1" applyBorder="1" applyAlignment="1">
      <alignment horizontal="center" vertical="center" wrapText="1"/>
    </xf>
    <xf numFmtId="165" fontId="9" fillId="6" borderId="5" xfId="0" applyNumberFormat="1" applyFont="1" applyFill="1" applyBorder="1" applyAlignment="1">
      <alignment horizontal="center" vertical="center" wrapText="1"/>
    </xf>
    <xf numFmtId="165" fontId="9" fillId="6" borderId="4" xfId="1" applyNumberFormat="1" applyFont="1" applyFill="1" applyBorder="1" applyAlignment="1">
      <alignment horizontal="center" vertical="center" wrapText="1"/>
    </xf>
    <xf numFmtId="165" fontId="9" fillId="6" borderId="6" xfId="1" applyNumberFormat="1" applyFont="1" applyFill="1" applyBorder="1" applyAlignment="1">
      <alignment horizontal="center" vertical="center" wrapText="1"/>
    </xf>
    <xf numFmtId="165" fontId="9" fillId="6" borderId="5" xfId="1" applyNumberFormat="1" applyFont="1" applyFill="1" applyBorder="1" applyAlignment="1">
      <alignment horizontal="center" vertical="center" wrapText="1"/>
    </xf>
    <xf numFmtId="165" fontId="9" fillId="6" borderId="32" xfId="0" applyNumberFormat="1" applyFont="1" applyFill="1" applyBorder="1" applyAlignment="1">
      <alignment horizontal="center" vertical="center" wrapText="1"/>
    </xf>
    <xf numFmtId="165" fontId="9" fillId="6" borderId="16" xfId="0" applyNumberFormat="1" applyFont="1" applyFill="1" applyBorder="1" applyAlignment="1">
      <alignment horizontal="center" vertical="center" wrapText="1"/>
    </xf>
    <xf numFmtId="165" fontId="9" fillId="6" borderId="51" xfId="0" applyNumberFormat="1" applyFont="1" applyFill="1" applyBorder="1" applyAlignment="1">
      <alignment horizontal="center" vertical="center" wrapText="1"/>
    </xf>
    <xf numFmtId="165" fontId="9" fillId="6" borderId="8" xfId="0" applyNumberFormat="1" applyFont="1" applyFill="1" applyBorder="1" applyAlignment="1">
      <alignment horizontal="center" vertical="center" wrapText="1"/>
    </xf>
    <xf numFmtId="165" fontId="9" fillId="6" borderId="9" xfId="0" applyNumberFormat="1" applyFont="1" applyFill="1" applyBorder="1" applyAlignment="1">
      <alignment horizontal="center" vertical="center" wrapText="1"/>
    </xf>
    <xf numFmtId="165" fontId="9" fillId="6" borderId="52" xfId="0" applyNumberFormat="1" applyFont="1" applyFill="1" applyBorder="1" applyAlignment="1">
      <alignment horizontal="center" vertical="center" wrapText="1"/>
    </xf>
    <xf numFmtId="165" fontId="9" fillId="5" borderId="30" xfId="0" applyNumberFormat="1" applyFont="1" applyFill="1" applyBorder="1" applyAlignment="1">
      <alignment horizontal="center" vertical="center" wrapText="1"/>
    </xf>
    <xf numFmtId="165" fontId="9" fillId="5" borderId="31" xfId="0" applyNumberFormat="1" applyFont="1" applyFill="1" applyBorder="1" applyAlignment="1">
      <alignment horizontal="center" vertical="center" wrapText="1"/>
    </xf>
    <xf numFmtId="165" fontId="9" fillId="5" borderId="1" xfId="0" applyNumberFormat="1" applyFont="1" applyFill="1" applyBorder="1" applyAlignment="1">
      <alignment horizontal="center" vertical="center" wrapText="1"/>
    </xf>
    <xf numFmtId="165" fontId="9" fillId="5" borderId="2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left" vertical="center"/>
    </xf>
    <xf numFmtId="0" fontId="10" fillId="2" borderId="3" xfId="0" applyFont="1" applyFill="1" applyBorder="1" applyAlignment="1">
      <alignment horizontal="left" vertical="center"/>
    </xf>
    <xf numFmtId="0" fontId="17" fillId="0" borderId="16" xfId="0" applyFont="1" applyBorder="1" applyAlignment="1">
      <alignment horizontal="center" vertical="center" wrapText="1"/>
    </xf>
    <xf numFmtId="0" fontId="17" fillId="0" borderId="33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47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9" fillId="2" borderId="7" xfId="0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11" borderId="0" xfId="0" applyFont="1" applyFill="1" applyAlignment="1">
      <alignment horizontal="center"/>
    </xf>
    <xf numFmtId="0" fontId="9" fillId="6" borderId="1" xfId="0" applyFont="1" applyFill="1" applyBorder="1" applyAlignment="1">
      <alignment horizontal="center" wrapText="1"/>
    </xf>
    <xf numFmtId="0" fontId="9" fillId="6" borderId="1" xfId="0" applyFont="1" applyFill="1" applyBorder="1" applyAlignment="1">
      <alignment horizontal="center" vertical="center" wrapText="1"/>
    </xf>
    <xf numFmtId="0" fontId="9" fillId="5" borderId="33" xfId="0" applyFont="1" applyFill="1" applyBorder="1" applyAlignment="1">
      <alignment horizontal="center" vertical="center" wrapText="1"/>
    </xf>
    <xf numFmtId="0" fontId="9" fillId="5" borderId="47" xfId="0" applyFont="1" applyFill="1" applyBorder="1" applyAlignment="1">
      <alignment horizontal="center" vertical="center" wrapText="1"/>
    </xf>
    <xf numFmtId="0" fontId="9" fillId="5" borderId="10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/>
    </xf>
    <xf numFmtId="165" fontId="5" fillId="0" borderId="9" xfId="0" applyNumberFormat="1" applyFont="1" applyBorder="1" applyAlignment="1">
      <alignment horizontal="left" vertical="top" wrapText="1"/>
    </xf>
    <xf numFmtId="0" fontId="3" fillId="10" borderId="1" xfId="1" applyNumberFormat="1" applyFont="1" applyFill="1" applyBorder="1" applyAlignment="1">
      <alignment horizontal="justify" vertical="top" wrapText="1"/>
    </xf>
    <xf numFmtId="0" fontId="3" fillId="10" borderId="33" xfId="0" applyFont="1" applyFill="1" applyBorder="1" applyAlignment="1">
      <alignment horizontal="justify" vertical="top" wrapText="1"/>
    </xf>
    <xf numFmtId="0" fontId="3" fillId="10" borderId="47" xfId="0" applyFont="1" applyFill="1" applyBorder="1" applyAlignment="1">
      <alignment horizontal="justify" vertical="top" wrapText="1"/>
    </xf>
    <xf numFmtId="0" fontId="3" fillId="10" borderId="10" xfId="0" applyFont="1" applyFill="1" applyBorder="1" applyAlignment="1">
      <alignment horizontal="justify" vertical="top" wrapText="1"/>
    </xf>
    <xf numFmtId="0" fontId="3" fillId="10" borderId="4" xfId="0" applyFont="1" applyFill="1" applyBorder="1" applyAlignment="1">
      <alignment horizontal="justify" vertical="top" wrapText="1"/>
    </xf>
    <xf numFmtId="0" fontId="3" fillId="10" borderId="6" xfId="0" applyFont="1" applyFill="1" applyBorder="1" applyAlignment="1">
      <alignment horizontal="justify" vertical="top" wrapText="1"/>
    </xf>
    <xf numFmtId="0" fontId="3" fillId="10" borderId="5" xfId="0" applyFont="1" applyFill="1" applyBorder="1" applyAlignment="1">
      <alignment horizontal="justify" vertical="top" wrapText="1"/>
    </xf>
    <xf numFmtId="0" fontId="3" fillId="10" borderId="32" xfId="0" applyFont="1" applyFill="1" applyBorder="1" applyAlignment="1">
      <alignment horizontal="center" vertical="center"/>
    </xf>
    <xf numFmtId="0" fontId="3" fillId="10" borderId="37" xfId="0" applyFont="1" applyFill="1" applyBorder="1" applyAlignment="1">
      <alignment horizontal="center" vertical="center"/>
    </xf>
    <xf numFmtId="0" fontId="3" fillId="10" borderId="8" xfId="0" applyFont="1" applyFill="1" applyBorder="1" applyAlignment="1">
      <alignment horizontal="center" vertical="center"/>
    </xf>
    <xf numFmtId="0" fontId="3" fillId="10" borderId="4" xfId="0" applyFont="1" applyFill="1" applyBorder="1" applyAlignment="1">
      <alignment horizontal="center" vertical="center"/>
    </xf>
    <xf numFmtId="0" fontId="3" fillId="10" borderId="6" xfId="0" applyFont="1" applyFill="1" applyBorder="1" applyAlignment="1">
      <alignment horizontal="center" vertical="center"/>
    </xf>
    <xf numFmtId="0" fontId="3" fillId="10" borderId="5" xfId="0" applyFont="1" applyFill="1" applyBorder="1" applyAlignment="1">
      <alignment horizontal="center" vertical="center"/>
    </xf>
    <xf numFmtId="0" fontId="3" fillId="10" borderId="33" xfId="0" applyFont="1" applyFill="1" applyBorder="1" applyAlignment="1">
      <alignment horizontal="justify" vertical="center" wrapText="1"/>
    </xf>
    <xf numFmtId="0" fontId="3" fillId="10" borderId="47" xfId="0" applyFont="1" applyFill="1" applyBorder="1" applyAlignment="1">
      <alignment horizontal="justify" vertical="center" wrapText="1"/>
    </xf>
    <xf numFmtId="0" fontId="3" fillId="10" borderId="10" xfId="0" applyFont="1" applyFill="1" applyBorder="1" applyAlignment="1">
      <alignment horizontal="justify" vertical="center" wrapText="1"/>
    </xf>
    <xf numFmtId="0" fontId="3" fillId="10" borderId="4" xfId="0" applyFont="1" applyFill="1" applyBorder="1" applyAlignment="1">
      <alignment horizontal="justify" vertical="center" wrapText="1"/>
    </xf>
    <xf numFmtId="0" fontId="3" fillId="10" borderId="6" xfId="0" applyFont="1" applyFill="1" applyBorder="1" applyAlignment="1">
      <alignment horizontal="justify" vertical="center" wrapText="1"/>
    </xf>
    <xf numFmtId="0" fontId="3" fillId="10" borderId="5" xfId="0" applyFont="1" applyFill="1" applyBorder="1" applyAlignment="1">
      <alignment horizontal="justify" vertical="center" wrapText="1"/>
    </xf>
    <xf numFmtId="0" fontId="18" fillId="10" borderId="1" xfId="1" applyNumberFormat="1" applyFont="1" applyFill="1" applyBorder="1" applyAlignment="1">
      <alignment horizontal="left" vertical="center" wrapText="1"/>
    </xf>
    <xf numFmtId="0" fontId="3" fillId="10" borderId="4" xfId="0" applyFont="1" applyFill="1" applyBorder="1" applyAlignment="1">
      <alignment horizontal="left" vertical="center" wrapText="1"/>
    </xf>
    <xf numFmtId="0" fontId="3" fillId="10" borderId="6" xfId="0" applyFont="1" applyFill="1" applyBorder="1" applyAlignment="1">
      <alignment horizontal="left" vertical="center" wrapText="1"/>
    </xf>
    <xf numFmtId="0" fontId="3" fillId="10" borderId="5" xfId="0" applyFont="1" applyFill="1" applyBorder="1" applyAlignment="1">
      <alignment horizontal="left" vertical="center" wrapText="1"/>
    </xf>
    <xf numFmtId="14" fontId="3" fillId="10" borderId="4" xfId="0" applyNumberFormat="1" applyFont="1" applyFill="1" applyBorder="1" applyAlignment="1">
      <alignment horizontal="center" vertical="center"/>
    </xf>
    <xf numFmtId="14" fontId="3" fillId="10" borderId="6" xfId="0" applyNumberFormat="1" applyFont="1" applyFill="1" applyBorder="1" applyAlignment="1">
      <alignment horizontal="center" vertical="center"/>
    </xf>
    <xf numFmtId="14" fontId="3" fillId="10" borderId="5" xfId="0" applyNumberFormat="1" applyFont="1" applyFill="1" applyBorder="1" applyAlignment="1">
      <alignment horizontal="center" vertical="center"/>
    </xf>
    <xf numFmtId="0" fontId="18" fillId="10" borderId="1" xfId="1" applyNumberFormat="1" applyFont="1" applyFill="1" applyBorder="1" applyAlignment="1">
      <alignment horizontal="justify" vertical="center" wrapText="1"/>
    </xf>
    <xf numFmtId="164" fontId="3" fillId="0" borderId="0" xfId="0" applyNumberFormat="1" applyFont="1" applyAlignment="1">
      <alignment horizontal="center" vertical="center" wrapText="1"/>
    </xf>
    <xf numFmtId="0" fontId="3" fillId="10" borderId="6" xfId="0" applyFont="1" applyFill="1" applyBorder="1" applyAlignment="1">
      <alignment vertical="center" wrapText="1"/>
    </xf>
    <xf numFmtId="0" fontId="3" fillId="10" borderId="5" xfId="0" applyFont="1" applyFill="1" applyBorder="1" applyAlignment="1">
      <alignment vertical="center" wrapText="1"/>
    </xf>
    <xf numFmtId="0" fontId="3" fillId="10" borderId="4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3" fillId="9" borderId="44" xfId="0" applyFont="1" applyFill="1" applyBorder="1" applyAlignment="1">
      <alignment horizontal="justify" vertical="top" wrapText="1"/>
    </xf>
    <xf numFmtId="0" fontId="3" fillId="9" borderId="45" xfId="0" applyFont="1" applyFill="1" applyBorder="1" applyAlignment="1">
      <alignment horizontal="justify" vertical="top" wrapText="1"/>
    </xf>
    <xf numFmtId="0" fontId="3" fillId="9" borderId="46" xfId="0" applyFont="1" applyFill="1" applyBorder="1" applyAlignment="1">
      <alignment horizontal="justify" vertical="top" wrapText="1"/>
    </xf>
    <xf numFmtId="0" fontId="2" fillId="9" borderId="45" xfId="0" applyFont="1" applyFill="1" applyBorder="1" applyAlignment="1">
      <alignment horizontal="justify" vertical="top" wrapText="1"/>
    </xf>
    <xf numFmtId="0" fontId="2" fillId="9" borderId="46" xfId="0" applyFont="1" applyFill="1" applyBorder="1" applyAlignment="1">
      <alignment horizontal="justify" vertical="top" wrapText="1"/>
    </xf>
    <xf numFmtId="0" fontId="13" fillId="2" borderId="45" xfId="0" applyFont="1" applyFill="1" applyBorder="1" applyAlignment="1">
      <alignment horizontal="center" vertical="center" wrapText="1"/>
    </xf>
    <xf numFmtId="0" fontId="13" fillId="2" borderId="46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13" fillId="2" borderId="47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center" vertical="center" wrapText="1"/>
    </xf>
    <xf numFmtId="0" fontId="6" fillId="8" borderId="1" xfId="1" applyNumberFormat="1" applyFont="1" applyFill="1" applyBorder="1" applyAlignment="1">
      <alignment horizontal="justify" vertical="top" wrapText="1"/>
    </xf>
    <xf numFmtId="0" fontId="3" fillId="10" borderId="4" xfId="0" applyFont="1" applyFill="1" applyBorder="1" applyAlignment="1">
      <alignment vertical="top" wrapText="1"/>
    </xf>
    <xf numFmtId="0" fontId="3" fillId="10" borderId="6" xfId="0" applyFont="1" applyFill="1" applyBorder="1" applyAlignment="1">
      <alignment vertical="top" wrapText="1"/>
    </xf>
    <xf numFmtId="0" fontId="3" fillId="10" borderId="5" xfId="0" applyFont="1" applyFill="1" applyBorder="1" applyAlignment="1">
      <alignment vertical="top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32" xfId="0" applyFont="1" applyFill="1" applyBorder="1" applyAlignment="1">
      <alignment horizontal="center" vertical="center" wrapText="1"/>
    </xf>
    <xf numFmtId="0" fontId="9" fillId="2" borderId="37" xfId="0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center" vertical="center" wrapText="1"/>
    </xf>
    <xf numFmtId="0" fontId="9" fillId="2" borderId="35" xfId="0" applyFont="1" applyFill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 wrapText="1"/>
    </xf>
    <xf numFmtId="0" fontId="9" fillId="2" borderId="36" xfId="0" applyFont="1" applyFill="1" applyBorder="1" applyAlignment="1">
      <alignment horizontal="center" vertical="center" wrapText="1"/>
    </xf>
    <xf numFmtId="165" fontId="13" fillId="0" borderId="0" xfId="0" applyNumberFormat="1" applyFont="1" applyAlignment="1">
      <alignment horizontal="left" vertical="top" wrapText="1"/>
    </xf>
    <xf numFmtId="165" fontId="15" fillId="0" borderId="9" xfId="0" applyNumberFormat="1" applyFont="1" applyBorder="1" applyAlignment="1">
      <alignment horizontal="left" vertical="top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33" xfId="0" applyFont="1" applyFill="1" applyBorder="1" applyAlignment="1">
      <alignment horizontal="center" vertical="center" wrapText="1"/>
    </xf>
    <xf numFmtId="0" fontId="9" fillId="2" borderId="38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/>
    </xf>
    <xf numFmtId="0" fontId="9" fillId="2" borderId="7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left" vertical="top" wrapText="1"/>
    </xf>
    <xf numFmtId="43" fontId="4" fillId="7" borderId="2" xfId="1" applyFont="1" applyFill="1" applyBorder="1" applyAlignment="1">
      <alignment horizontal="center" vertical="center"/>
    </xf>
    <xf numFmtId="43" fontId="4" fillId="7" borderId="7" xfId="1" applyFont="1" applyFill="1" applyBorder="1" applyAlignment="1">
      <alignment horizontal="center" vertical="center"/>
    </xf>
    <xf numFmtId="43" fontId="4" fillId="7" borderId="3" xfId="1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/>
    </xf>
    <xf numFmtId="0" fontId="4" fillId="5" borderId="16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43" fontId="4" fillId="6" borderId="2" xfId="1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Medium9"/>
  <colors>
    <mruColors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Z32"/>
  <sheetViews>
    <sheetView showGridLines="0" tabSelected="1" zoomScaleNormal="100" zoomScaleSheetLayoutView="100" workbookViewId="0">
      <selection activeCell="C13" sqref="C13"/>
    </sheetView>
  </sheetViews>
  <sheetFormatPr defaultColWidth="9.08984375" defaultRowHeight="12" x14ac:dyDescent="0.3"/>
  <cols>
    <col min="1" max="1" width="2.36328125" style="1" customWidth="1"/>
    <col min="2" max="2" width="4.453125" style="1" customWidth="1"/>
    <col min="3" max="3" width="20.90625" style="1" customWidth="1"/>
    <col min="4" max="4" width="18.453125" style="1" customWidth="1"/>
    <col min="5" max="5" width="6.6328125" style="1" customWidth="1"/>
    <col min="6" max="6" width="7.90625" style="3" bestFit="1" customWidth="1"/>
    <col min="7" max="7" width="8.08984375" style="2" bestFit="1" customWidth="1"/>
    <col min="8" max="8" width="7.08984375" style="3" customWidth="1"/>
    <col min="9" max="9" width="8.08984375" style="4" bestFit="1" customWidth="1"/>
    <col min="10" max="21" width="6.54296875" style="5" bestFit="1" customWidth="1"/>
    <col min="22" max="22" width="11.6328125" style="6" customWidth="1"/>
    <col min="23" max="23" width="9.08984375" style="1" customWidth="1"/>
    <col min="24" max="24" width="8.453125" style="1" customWidth="1"/>
    <col min="25" max="25" width="7.54296875" style="1" customWidth="1"/>
    <col min="26" max="16384" width="9.08984375" style="1"/>
  </cols>
  <sheetData>
    <row r="1" spans="2:25" x14ac:dyDescent="0.3">
      <c r="B1" s="9"/>
      <c r="C1" s="9"/>
      <c r="D1" s="9"/>
      <c r="E1" s="9"/>
      <c r="F1" s="10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2"/>
    </row>
    <row r="2" spans="2:25" ht="15.5" x14ac:dyDescent="0.35">
      <c r="B2" s="13" t="s">
        <v>31</v>
      </c>
      <c r="C2" s="9"/>
      <c r="D2" s="9"/>
      <c r="E2" s="9"/>
      <c r="F2" s="10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2"/>
    </row>
    <row r="3" spans="2:25" ht="15.5" x14ac:dyDescent="0.35">
      <c r="B3" s="13" t="s">
        <v>28</v>
      </c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4"/>
      <c r="Y3" s="14">
        <v>1</v>
      </c>
    </row>
    <row r="4" spans="2:25" ht="15.5" x14ac:dyDescent="0.35">
      <c r="B4" s="409" t="s">
        <v>30</v>
      </c>
      <c r="C4" s="409"/>
      <c r="D4" s="409"/>
      <c r="E4" s="409"/>
      <c r="F4" s="409"/>
      <c r="G4" s="409"/>
      <c r="H4" s="409"/>
      <c r="I4" s="409"/>
      <c r="J4" s="409"/>
      <c r="K4" s="409"/>
      <c r="L4" s="409"/>
      <c r="M4" s="409"/>
      <c r="N4" s="409"/>
      <c r="O4" s="409"/>
      <c r="P4" s="409"/>
      <c r="Q4" s="409"/>
      <c r="R4" s="409"/>
      <c r="S4" s="409"/>
      <c r="T4" s="409"/>
      <c r="U4" s="409"/>
      <c r="V4" s="409"/>
      <c r="W4" s="412" t="s">
        <v>29</v>
      </c>
      <c r="X4" s="410" t="s">
        <v>25</v>
      </c>
      <c r="Y4" s="410"/>
    </row>
    <row r="5" spans="2:25" s="7" customFormat="1" ht="12" customHeight="1" x14ac:dyDescent="0.35">
      <c r="B5" s="416" t="s">
        <v>13</v>
      </c>
      <c r="C5" s="416"/>
      <c r="D5" s="417"/>
      <c r="E5" s="417"/>
      <c r="F5" s="417"/>
      <c r="G5" s="417"/>
      <c r="H5" s="417"/>
      <c r="I5" s="417"/>
      <c r="J5" s="406" t="s">
        <v>15</v>
      </c>
      <c r="K5" s="407"/>
      <c r="L5" s="407"/>
      <c r="M5" s="407"/>
      <c r="N5" s="407"/>
      <c r="O5" s="407"/>
      <c r="P5" s="407"/>
      <c r="Q5" s="407"/>
      <c r="R5" s="407"/>
      <c r="S5" s="407"/>
      <c r="T5" s="407"/>
      <c r="U5" s="408"/>
      <c r="V5" s="415" t="s">
        <v>14</v>
      </c>
      <c r="W5" s="413"/>
      <c r="X5" s="411"/>
      <c r="Y5" s="411"/>
    </row>
    <row r="6" spans="2:25" s="8" customFormat="1" ht="24" x14ac:dyDescent="0.35">
      <c r="B6" s="45" t="s">
        <v>17</v>
      </c>
      <c r="C6" s="45" t="s">
        <v>24</v>
      </c>
      <c r="D6" s="46" t="s">
        <v>23</v>
      </c>
      <c r="E6" s="46" t="s">
        <v>19</v>
      </c>
      <c r="F6" s="46" t="s">
        <v>20</v>
      </c>
      <c r="G6" s="46" t="s">
        <v>16</v>
      </c>
      <c r="H6" s="46" t="s">
        <v>21</v>
      </c>
      <c r="I6" s="46" t="s">
        <v>0</v>
      </c>
      <c r="J6" s="47" t="s">
        <v>1</v>
      </c>
      <c r="K6" s="47" t="s">
        <v>2</v>
      </c>
      <c r="L6" s="47" t="s">
        <v>3</v>
      </c>
      <c r="M6" s="47" t="s">
        <v>4</v>
      </c>
      <c r="N6" s="47" t="s">
        <v>5</v>
      </c>
      <c r="O6" s="47" t="s">
        <v>6</v>
      </c>
      <c r="P6" s="47" t="s">
        <v>7</v>
      </c>
      <c r="Q6" s="47" t="s">
        <v>8</v>
      </c>
      <c r="R6" s="47" t="s">
        <v>9</v>
      </c>
      <c r="S6" s="47" t="s">
        <v>10</v>
      </c>
      <c r="T6" s="47" t="s">
        <v>11</v>
      </c>
      <c r="U6" s="47" t="s">
        <v>12</v>
      </c>
      <c r="V6" s="415"/>
      <c r="W6" s="414"/>
      <c r="X6" s="48" t="s">
        <v>27</v>
      </c>
      <c r="Y6" s="39" t="s">
        <v>26</v>
      </c>
    </row>
    <row r="7" spans="2:25" s="2" customFormat="1" x14ac:dyDescent="0.35">
      <c r="B7" s="19"/>
      <c r="C7" s="20"/>
      <c r="D7" s="21"/>
      <c r="E7" s="22"/>
      <c r="F7" s="22"/>
      <c r="G7" s="23"/>
      <c r="H7" s="23"/>
      <c r="I7" s="24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0</v>
      </c>
      <c r="V7" s="25">
        <f>SUM(J7:U7)</f>
        <v>0</v>
      </c>
      <c r="W7" s="35"/>
      <c r="X7" s="35"/>
      <c r="Y7" s="40"/>
    </row>
    <row r="8" spans="2:25" s="2" customFormat="1" x14ac:dyDescent="0.35">
      <c r="B8" s="19"/>
      <c r="C8" s="15"/>
      <c r="D8" s="16"/>
      <c r="E8" s="22"/>
      <c r="F8" s="22"/>
      <c r="G8" s="17"/>
      <c r="H8" s="17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25">
        <f t="shared" ref="V8:V26" si="0">SUM(J8:U8)</f>
        <v>0</v>
      </c>
      <c r="W8" s="36"/>
      <c r="X8" s="36"/>
      <c r="Y8" s="41"/>
    </row>
    <row r="9" spans="2:25" s="2" customFormat="1" x14ac:dyDescent="0.35">
      <c r="B9" s="19"/>
      <c r="C9" s="15"/>
      <c r="D9" s="16"/>
      <c r="E9" s="22"/>
      <c r="F9" s="22"/>
      <c r="G9" s="17"/>
      <c r="H9" s="17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25">
        <f t="shared" si="0"/>
        <v>0</v>
      </c>
      <c r="W9" s="36"/>
      <c r="X9" s="36"/>
      <c r="Y9" s="41"/>
    </row>
    <row r="10" spans="2:25" s="2" customFormat="1" x14ac:dyDescent="0.35">
      <c r="B10" s="19"/>
      <c r="C10" s="15"/>
      <c r="D10" s="16"/>
      <c r="E10" s="22"/>
      <c r="F10" s="22"/>
      <c r="G10" s="17"/>
      <c r="H10" s="17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25">
        <f t="shared" si="0"/>
        <v>0</v>
      </c>
      <c r="W10" s="36"/>
      <c r="X10" s="36"/>
      <c r="Y10" s="41"/>
    </row>
    <row r="11" spans="2:25" s="2" customFormat="1" x14ac:dyDescent="0.35">
      <c r="B11" s="19"/>
      <c r="C11" s="15"/>
      <c r="D11" s="16"/>
      <c r="E11" s="22"/>
      <c r="F11" s="22"/>
      <c r="G11" s="17"/>
      <c r="H11" s="17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25">
        <f t="shared" si="0"/>
        <v>0</v>
      </c>
      <c r="W11" s="36"/>
      <c r="X11" s="36"/>
      <c r="Y11" s="41"/>
    </row>
    <row r="12" spans="2:25" s="2" customFormat="1" x14ac:dyDescent="0.35">
      <c r="B12" s="19"/>
      <c r="C12" s="15"/>
      <c r="D12" s="16"/>
      <c r="E12" s="22"/>
      <c r="F12" s="22"/>
      <c r="G12" s="17"/>
      <c r="H12" s="17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25">
        <f t="shared" si="0"/>
        <v>0</v>
      </c>
      <c r="W12" s="36"/>
      <c r="X12" s="36"/>
      <c r="Y12" s="41"/>
    </row>
    <row r="13" spans="2:25" s="2" customFormat="1" x14ac:dyDescent="0.35">
      <c r="B13" s="19"/>
      <c r="C13" s="15"/>
      <c r="D13" s="16"/>
      <c r="E13" s="22"/>
      <c r="F13" s="22"/>
      <c r="G13" s="17"/>
      <c r="H13" s="17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25">
        <f t="shared" si="0"/>
        <v>0</v>
      </c>
      <c r="W13" s="36"/>
      <c r="X13" s="36"/>
      <c r="Y13" s="41"/>
    </row>
    <row r="14" spans="2:25" s="2" customFormat="1" x14ac:dyDescent="0.35">
      <c r="B14" s="19"/>
      <c r="C14" s="15"/>
      <c r="D14" s="16"/>
      <c r="E14" s="22"/>
      <c r="F14" s="22"/>
      <c r="G14" s="17"/>
      <c r="H14" s="17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25">
        <f t="shared" si="0"/>
        <v>0</v>
      </c>
      <c r="W14" s="36"/>
      <c r="X14" s="36"/>
      <c r="Y14" s="41"/>
    </row>
    <row r="15" spans="2:25" s="2" customFormat="1" x14ac:dyDescent="0.35">
      <c r="B15" s="19"/>
      <c r="C15" s="15"/>
      <c r="D15" s="16"/>
      <c r="E15" s="22"/>
      <c r="F15" s="22"/>
      <c r="G15" s="17"/>
      <c r="H15" s="17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25">
        <f t="shared" si="0"/>
        <v>0</v>
      </c>
      <c r="W15" s="36"/>
      <c r="X15" s="36"/>
      <c r="Y15" s="41"/>
    </row>
    <row r="16" spans="2:25" s="2" customFormat="1" x14ac:dyDescent="0.35">
      <c r="B16" s="19"/>
      <c r="C16" s="15"/>
      <c r="D16" s="16"/>
      <c r="E16" s="22"/>
      <c r="F16" s="22"/>
      <c r="G16" s="17"/>
      <c r="H16" s="17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25">
        <f t="shared" si="0"/>
        <v>0</v>
      </c>
      <c r="W16" s="36"/>
      <c r="X16" s="36"/>
      <c r="Y16" s="41"/>
    </row>
    <row r="17" spans="2:26" s="2" customFormat="1" x14ac:dyDescent="0.35">
      <c r="B17" s="19"/>
      <c r="C17" s="15"/>
      <c r="D17" s="16"/>
      <c r="E17" s="22"/>
      <c r="F17" s="22"/>
      <c r="G17" s="17"/>
      <c r="H17" s="17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25">
        <f t="shared" si="0"/>
        <v>0</v>
      </c>
      <c r="W17" s="36"/>
      <c r="X17" s="36"/>
      <c r="Y17" s="41"/>
    </row>
    <row r="18" spans="2:26" s="2" customFormat="1" x14ac:dyDescent="0.35">
      <c r="B18" s="19"/>
      <c r="C18" s="15"/>
      <c r="D18" s="16"/>
      <c r="E18" s="22"/>
      <c r="F18" s="22"/>
      <c r="G18" s="17"/>
      <c r="H18" s="17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25">
        <f t="shared" si="0"/>
        <v>0</v>
      </c>
      <c r="W18" s="36"/>
      <c r="X18" s="36"/>
      <c r="Y18" s="41"/>
    </row>
    <row r="19" spans="2:26" s="2" customFormat="1" x14ac:dyDescent="0.35">
      <c r="B19" s="19"/>
      <c r="C19" s="15"/>
      <c r="D19" s="16"/>
      <c r="E19" s="22"/>
      <c r="F19" s="22"/>
      <c r="G19" s="17"/>
      <c r="H19" s="17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25">
        <f t="shared" si="0"/>
        <v>0</v>
      </c>
      <c r="W19" s="36"/>
      <c r="X19" s="36"/>
      <c r="Y19" s="41"/>
    </row>
    <row r="20" spans="2:26" s="2" customFormat="1" x14ac:dyDescent="0.35">
      <c r="B20" s="19"/>
      <c r="C20" s="15"/>
      <c r="D20" s="16"/>
      <c r="E20" s="22"/>
      <c r="F20" s="22"/>
      <c r="G20" s="17"/>
      <c r="H20" s="17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25">
        <f t="shared" si="0"/>
        <v>0</v>
      </c>
      <c r="W20" s="36"/>
      <c r="X20" s="36"/>
      <c r="Y20" s="41"/>
    </row>
    <row r="21" spans="2:26" s="2" customFormat="1" x14ac:dyDescent="0.35">
      <c r="B21" s="19"/>
      <c r="C21" s="15"/>
      <c r="D21" s="16"/>
      <c r="E21" s="22"/>
      <c r="F21" s="22"/>
      <c r="G21" s="17"/>
      <c r="H21" s="17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25">
        <f t="shared" si="0"/>
        <v>0</v>
      </c>
      <c r="W21" s="36"/>
      <c r="X21" s="36"/>
      <c r="Y21" s="41"/>
    </row>
    <row r="22" spans="2:26" s="2" customFormat="1" x14ac:dyDescent="0.35">
      <c r="B22" s="19"/>
      <c r="C22" s="15"/>
      <c r="D22" s="16"/>
      <c r="E22" s="22"/>
      <c r="F22" s="22"/>
      <c r="G22" s="17"/>
      <c r="H22" s="17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25">
        <f t="shared" si="0"/>
        <v>0</v>
      </c>
      <c r="W22" s="36"/>
      <c r="X22" s="36"/>
      <c r="Y22" s="41"/>
    </row>
    <row r="23" spans="2:26" s="2" customFormat="1" x14ac:dyDescent="0.35">
      <c r="B23" s="19"/>
      <c r="C23" s="15"/>
      <c r="D23" s="16"/>
      <c r="E23" s="22"/>
      <c r="F23" s="22"/>
      <c r="G23" s="17"/>
      <c r="H23" s="17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25">
        <f t="shared" si="0"/>
        <v>0</v>
      </c>
      <c r="W23" s="36"/>
      <c r="X23" s="36"/>
      <c r="Y23" s="41"/>
    </row>
    <row r="24" spans="2:26" s="2" customFormat="1" x14ac:dyDescent="0.35">
      <c r="B24" s="19"/>
      <c r="C24" s="15"/>
      <c r="D24" s="16"/>
      <c r="E24" s="22"/>
      <c r="F24" s="22"/>
      <c r="G24" s="17"/>
      <c r="H24" s="17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25">
        <f t="shared" si="0"/>
        <v>0</v>
      </c>
      <c r="W24" s="36"/>
      <c r="X24" s="36"/>
      <c r="Y24" s="41"/>
    </row>
    <row r="25" spans="2:26" s="2" customFormat="1" x14ac:dyDescent="0.35">
      <c r="B25" s="19"/>
      <c r="C25" s="15"/>
      <c r="D25" s="16"/>
      <c r="E25" s="22"/>
      <c r="F25" s="22"/>
      <c r="G25" s="17"/>
      <c r="H25" s="17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25">
        <f t="shared" si="0"/>
        <v>0</v>
      </c>
      <c r="W25" s="36"/>
      <c r="X25" s="36"/>
      <c r="Y25" s="41"/>
    </row>
    <row r="26" spans="2:26" s="2" customFormat="1" x14ac:dyDescent="0.35">
      <c r="B26" s="19"/>
      <c r="C26" s="15"/>
      <c r="D26" s="16"/>
      <c r="E26" s="22"/>
      <c r="F26" s="22"/>
      <c r="G26" s="17"/>
      <c r="H26" s="17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25">
        <f t="shared" si="0"/>
        <v>0</v>
      </c>
      <c r="W26" s="36"/>
      <c r="X26" s="36"/>
      <c r="Y26" s="41"/>
    </row>
    <row r="27" spans="2:26" s="7" customFormat="1" ht="12.5" thickBot="1" x14ac:dyDescent="0.4">
      <c r="B27" s="26"/>
      <c r="C27" s="404"/>
      <c r="D27" s="405"/>
      <c r="E27" s="52"/>
      <c r="F27" s="52"/>
      <c r="G27" s="52"/>
      <c r="H27" s="52"/>
      <c r="I27" s="52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8">
        <f t="shared" ref="V27" si="1">SUM(J27:U27)</f>
        <v>0</v>
      </c>
      <c r="W27" s="37"/>
      <c r="X27" s="37"/>
      <c r="Y27" s="42"/>
    </row>
    <row r="28" spans="2:26" s="8" customFormat="1" ht="12" customHeight="1" thickBot="1" x14ac:dyDescent="0.3">
      <c r="B28" s="402" t="s">
        <v>22</v>
      </c>
      <c r="C28" s="402"/>
      <c r="D28" s="403"/>
      <c r="E28" s="53"/>
      <c r="F28" s="53"/>
      <c r="G28" s="53"/>
      <c r="H28" s="53"/>
      <c r="I28" s="33">
        <f t="shared" ref="I28:V28" si="2">SUM(I7:I27)</f>
        <v>0</v>
      </c>
      <c r="J28" s="29">
        <f t="shared" si="2"/>
        <v>0</v>
      </c>
      <c r="K28" s="29">
        <f t="shared" si="2"/>
        <v>0</v>
      </c>
      <c r="L28" s="29">
        <f t="shared" si="2"/>
        <v>0</v>
      </c>
      <c r="M28" s="29">
        <f t="shared" si="2"/>
        <v>0</v>
      </c>
      <c r="N28" s="29">
        <f t="shared" si="2"/>
        <v>0</v>
      </c>
      <c r="O28" s="29">
        <f t="shared" si="2"/>
        <v>0</v>
      </c>
      <c r="P28" s="29">
        <f t="shared" si="2"/>
        <v>0</v>
      </c>
      <c r="Q28" s="29">
        <f t="shared" si="2"/>
        <v>0</v>
      </c>
      <c r="R28" s="29">
        <f t="shared" si="2"/>
        <v>0</v>
      </c>
      <c r="S28" s="29">
        <f t="shared" si="2"/>
        <v>0</v>
      </c>
      <c r="T28" s="29">
        <f t="shared" si="2"/>
        <v>0</v>
      </c>
      <c r="U28" s="30">
        <f t="shared" si="2"/>
        <v>0</v>
      </c>
      <c r="V28" s="34">
        <f t="shared" si="2"/>
        <v>0</v>
      </c>
      <c r="W28" s="50">
        <v>160000</v>
      </c>
      <c r="X28" s="49">
        <v>135600</v>
      </c>
      <c r="Y28" s="43">
        <v>128769</v>
      </c>
      <c r="Z28" s="51"/>
    </row>
    <row r="29" spans="2:26" x14ac:dyDescent="0.3">
      <c r="B29" s="31" t="s">
        <v>18</v>
      </c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54" t="e">
        <f>V28/B26</f>
        <v>#DIV/0!</v>
      </c>
      <c r="W29" s="38"/>
      <c r="X29" s="38"/>
      <c r="Y29" s="44"/>
    </row>
    <row r="32" spans="2:26" x14ac:dyDescent="0.3">
      <c r="V32" s="55"/>
    </row>
  </sheetData>
  <mergeCells count="8">
    <mergeCell ref="B28:D28"/>
    <mergeCell ref="C27:D27"/>
    <mergeCell ref="J5:U5"/>
    <mergeCell ref="B4:V4"/>
    <mergeCell ref="X4:Y5"/>
    <mergeCell ref="W4:W6"/>
    <mergeCell ref="V5:V6"/>
    <mergeCell ref="B5:I5"/>
  </mergeCells>
  <printOptions horizontalCentered="1"/>
  <pageMargins left="0.19685039370078741" right="0.19685039370078741" top="0.74803149606299213" bottom="0.74803149606299213" header="0.31496062992125984" footer="0.31496062992125984"/>
  <pageSetup paperSize="9" scale="6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A94A37-372D-4F93-AF98-6C35ADA097D4}">
  <sheetPr>
    <tabColor rgb="FFCCCC00"/>
  </sheetPr>
  <dimension ref="B1:J24"/>
  <sheetViews>
    <sheetView showGridLines="0" workbookViewId="0">
      <selection activeCell="H17" sqref="H17"/>
    </sheetView>
  </sheetViews>
  <sheetFormatPr defaultColWidth="9.08984375" defaultRowHeight="12" x14ac:dyDescent="0.35"/>
  <cols>
    <col min="1" max="1" width="2.08984375" style="205" customWidth="1"/>
    <col min="2" max="2" width="28" style="205" customWidth="1"/>
    <col min="3" max="3" width="9.36328125" style="205" customWidth="1"/>
    <col min="4" max="5" width="10.453125" style="205" customWidth="1"/>
    <col min="6" max="6" width="11.54296875" style="205" customWidth="1"/>
    <col min="7" max="7" width="14.08984375" style="205" customWidth="1"/>
    <col min="8" max="8" width="14.54296875" style="205" customWidth="1"/>
    <col min="9" max="9" width="12.08984375" style="205" customWidth="1"/>
    <col min="10" max="10" width="12.90625" style="205" customWidth="1"/>
    <col min="11" max="16384" width="9.08984375" style="205"/>
  </cols>
  <sheetData>
    <row r="1" spans="2:10" ht="9" customHeight="1" x14ac:dyDescent="0.35">
      <c r="B1" s="204"/>
      <c r="C1" s="204"/>
      <c r="D1" s="204"/>
      <c r="E1" s="204"/>
      <c r="F1" s="204"/>
      <c r="G1" s="204"/>
      <c r="H1" s="204"/>
    </row>
    <row r="2" spans="2:10" ht="17.25" customHeight="1" x14ac:dyDescent="0.35">
      <c r="B2" s="283" t="s">
        <v>82</v>
      </c>
      <c r="C2" s="283"/>
      <c r="D2" s="283"/>
      <c r="E2" s="283"/>
      <c r="F2" s="283"/>
      <c r="G2" s="204"/>
      <c r="H2" s="204"/>
    </row>
    <row r="3" spans="2:10" ht="15.75" hidden="1" customHeight="1" x14ac:dyDescent="0.35">
      <c r="B3" s="56" t="s">
        <v>83</v>
      </c>
      <c r="C3" s="206" t="s">
        <v>84</v>
      </c>
      <c r="D3" s="56"/>
      <c r="E3" s="56"/>
      <c r="F3" s="204"/>
      <c r="G3" s="204"/>
      <c r="H3" s="204"/>
    </row>
    <row r="4" spans="2:10" ht="17.25" hidden="1" customHeight="1" x14ac:dyDescent="0.35">
      <c r="B4" s="56" t="s">
        <v>85</v>
      </c>
      <c r="C4" s="206" t="s">
        <v>86</v>
      </c>
      <c r="D4" s="56"/>
      <c r="E4" s="56"/>
      <c r="F4" s="204"/>
      <c r="G4" s="204"/>
      <c r="H4" s="204"/>
    </row>
    <row r="5" spans="2:10" ht="17.25" hidden="1" customHeight="1" x14ac:dyDescent="0.35">
      <c r="B5" s="56" t="s">
        <v>87</v>
      </c>
      <c r="C5" s="207">
        <v>792238</v>
      </c>
      <c r="D5" s="56"/>
      <c r="E5" s="56"/>
      <c r="F5" s="204"/>
      <c r="G5" s="204"/>
      <c r="H5" s="204"/>
    </row>
    <row r="6" spans="2:10" x14ac:dyDescent="0.3">
      <c r="F6" s="293"/>
      <c r="G6" s="293"/>
      <c r="H6" s="208"/>
      <c r="I6" s="293" t="s">
        <v>88</v>
      </c>
      <c r="J6" s="293"/>
    </row>
    <row r="7" spans="2:10" ht="15" customHeight="1" x14ac:dyDescent="0.35">
      <c r="B7" s="294" t="s">
        <v>89</v>
      </c>
      <c r="C7" s="297" t="s">
        <v>90</v>
      </c>
      <c r="D7" s="300" t="s">
        <v>91</v>
      </c>
      <c r="E7" s="303" t="s">
        <v>30</v>
      </c>
      <c r="F7" s="304"/>
      <c r="G7" s="305"/>
      <c r="H7" s="309" t="s">
        <v>71</v>
      </c>
      <c r="I7" s="311" t="s">
        <v>25</v>
      </c>
      <c r="J7" s="312"/>
    </row>
    <row r="8" spans="2:10" s="212" customFormat="1" ht="12.75" customHeight="1" x14ac:dyDescent="0.35">
      <c r="B8" s="295"/>
      <c r="C8" s="298"/>
      <c r="D8" s="301"/>
      <c r="E8" s="306"/>
      <c r="F8" s="307"/>
      <c r="G8" s="308"/>
      <c r="H8" s="310"/>
      <c r="I8" s="311"/>
      <c r="J8" s="312"/>
    </row>
    <row r="9" spans="2:10" s="212" customFormat="1" ht="26" x14ac:dyDescent="0.35">
      <c r="B9" s="296"/>
      <c r="C9" s="299"/>
      <c r="D9" s="302"/>
      <c r="E9" s="214" t="s">
        <v>92</v>
      </c>
      <c r="F9" s="213" t="s">
        <v>93</v>
      </c>
      <c r="G9" s="211" t="s">
        <v>94</v>
      </c>
      <c r="H9" s="310"/>
      <c r="I9" s="209" t="s">
        <v>95</v>
      </c>
      <c r="J9" s="210" t="s">
        <v>96</v>
      </c>
    </row>
    <row r="10" spans="2:10" s="212" customFormat="1" ht="13" x14ac:dyDescent="0.35">
      <c r="B10" s="215"/>
      <c r="C10" s="216"/>
      <c r="D10" s="217">
        <v>0</v>
      </c>
      <c r="E10" s="218">
        <v>0</v>
      </c>
      <c r="F10" s="218">
        <v>0</v>
      </c>
      <c r="G10" s="218">
        <f>D10*E10*F10</f>
        <v>0</v>
      </c>
      <c r="H10" s="218">
        <v>0</v>
      </c>
      <c r="I10" s="218">
        <v>0</v>
      </c>
      <c r="J10" s="218">
        <v>0</v>
      </c>
    </row>
    <row r="11" spans="2:10" s="212" customFormat="1" ht="13" x14ac:dyDescent="0.35">
      <c r="B11" s="215"/>
      <c r="C11" s="216"/>
      <c r="D11" s="217">
        <v>0</v>
      </c>
      <c r="E11" s="218">
        <v>0</v>
      </c>
      <c r="F11" s="218">
        <v>0</v>
      </c>
      <c r="G11" s="218">
        <f t="shared" ref="G11:G13" si="0">D11*E11*F11</f>
        <v>0</v>
      </c>
      <c r="H11" s="218">
        <v>0</v>
      </c>
      <c r="I11" s="218">
        <v>0</v>
      </c>
      <c r="J11" s="218">
        <v>0</v>
      </c>
    </row>
    <row r="12" spans="2:10" s="212" customFormat="1" ht="13" x14ac:dyDescent="0.35">
      <c r="B12" s="215"/>
      <c r="C12" s="216"/>
      <c r="D12" s="217">
        <v>0</v>
      </c>
      <c r="E12" s="218">
        <v>0</v>
      </c>
      <c r="F12" s="218">
        <v>0</v>
      </c>
      <c r="G12" s="218">
        <f t="shared" si="0"/>
        <v>0</v>
      </c>
      <c r="H12" s="218">
        <v>0</v>
      </c>
      <c r="I12" s="218">
        <v>0</v>
      </c>
      <c r="J12" s="218">
        <v>0</v>
      </c>
    </row>
    <row r="13" spans="2:10" ht="22.5" customHeight="1" x14ac:dyDescent="0.35">
      <c r="B13" s="215"/>
      <c r="C13" s="216"/>
      <c r="D13" s="217">
        <v>0</v>
      </c>
      <c r="E13" s="218">
        <v>0</v>
      </c>
      <c r="F13" s="218">
        <v>0</v>
      </c>
      <c r="G13" s="218">
        <f t="shared" si="0"/>
        <v>0</v>
      </c>
      <c r="H13" s="218">
        <v>0</v>
      </c>
      <c r="I13" s="218">
        <v>0</v>
      </c>
      <c r="J13" s="218">
        <v>0</v>
      </c>
    </row>
    <row r="14" spans="2:10" s="222" customFormat="1" ht="13" x14ac:dyDescent="0.35">
      <c r="B14" s="290" t="s">
        <v>97</v>
      </c>
      <c r="C14" s="290"/>
      <c r="D14" s="291"/>
      <c r="E14" s="219"/>
      <c r="F14" s="221">
        <f>SUM(F10:F13)</f>
        <v>0</v>
      </c>
      <c r="G14" s="221">
        <f>SUM(G10:G13)</f>
        <v>0</v>
      </c>
      <c r="H14" s="218">
        <v>0</v>
      </c>
      <c r="I14" s="218">
        <f>SUM(I13:I13)</f>
        <v>0</v>
      </c>
      <c r="J14" s="218">
        <v>0</v>
      </c>
    </row>
    <row r="15" spans="2:10" s="222" customFormat="1" ht="13" x14ac:dyDescent="0.35">
      <c r="B15" s="290" t="s">
        <v>58</v>
      </c>
      <c r="C15" s="290"/>
      <c r="D15" s="291"/>
      <c r="E15" s="220"/>
      <c r="F15" s="221">
        <f>F14</f>
        <v>0</v>
      </c>
      <c r="G15" s="223">
        <f>G14</f>
        <v>0</v>
      </c>
      <c r="H15" s="221">
        <f>SUM(H10:H14)</f>
        <v>0</v>
      </c>
      <c r="I15" s="221">
        <f t="shared" ref="I15:J15" si="1">SUM(I10:I14)</f>
        <v>0</v>
      </c>
      <c r="J15" s="221">
        <f t="shared" si="1"/>
        <v>0</v>
      </c>
    </row>
    <row r="16" spans="2:10" s="226" customFormat="1" x14ac:dyDescent="0.35">
      <c r="B16" s="224"/>
      <c r="C16" s="225"/>
      <c r="D16" s="225"/>
      <c r="E16" s="225"/>
    </row>
    <row r="17" spans="2:6" s="228" customFormat="1" ht="26" x14ac:dyDescent="0.35">
      <c r="B17" s="292" t="s">
        <v>98</v>
      </c>
      <c r="C17" s="227" t="s">
        <v>90</v>
      </c>
      <c r="D17" s="227" t="s">
        <v>93</v>
      </c>
      <c r="E17" s="227" t="s">
        <v>99</v>
      </c>
      <c r="F17" s="227" t="s">
        <v>100</v>
      </c>
    </row>
    <row r="18" spans="2:6" ht="13" x14ac:dyDescent="0.35">
      <c r="B18" s="292"/>
      <c r="C18" s="218">
        <v>0</v>
      </c>
      <c r="D18" s="218">
        <v>0</v>
      </c>
      <c r="E18" s="218">
        <v>0</v>
      </c>
      <c r="F18" s="229" t="e">
        <f>E18/D18</f>
        <v>#DIV/0!</v>
      </c>
    </row>
    <row r="19" spans="2:6" ht="13" x14ac:dyDescent="0.35">
      <c r="B19" s="292"/>
      <c r="C19" s="230" t="s">
        <v>14</v>
      </c>
      <c r="D19" s="221">
        <f>SUM(D18:D18)</f>
        <v>0</v>
      </c>
      <c r="E19" s="221">
        <f>SUM(E18:E18)</f>
        <v>0</v>
      </c>
      <c r="F19" s="231" t="e">
        <f>SUM(F18:F18)</f>
        <v>#DIV/0!</v>
      </c>
    </row>
    <row r="22" spans="2:6" x14ac:dyDescent="0.35">
      <c r="B22" s="232"/>
    </row>
    <row r="23" spans="2:6" x14ac:dyDescent="0.35">
      <c r="B23" s="232"/>
    </row>
    <row r="24" spans="2:6" x14ac:dyDescent="0.35">
      <c r="B24" s="232"/>
    </row>
  </sheetData>
  <mergeCells count="12">
    <mergeCell ref="I6:J6"/>
    <mergeCell ref="B7:B9"/>
    <mergeCell ref="C7:C9"/>
    <mergeCell ref="D7:D9"/>
    <mergeCell ref="E7:G8"/>
    <mergeCell ref="H7:H9"/>
    <mergeCell ref="I7:J8"/>
    <mergeCell ref="B14:D14"/>
    <mergeCell ref="B15:D15"/>
    <mergeCell ref="B17:B19"/>
    <mergeCell ref="B2:F2"/>
    <mergeCell ref="F6:G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E885DB-2554-4ED8-AE88-BF624CC0E692}">
  <dimension ref="B1:N100"/>
  <sheetViews>
    <sheetView showGridLines="0" view="pageBreakPreview" zoomScale="124" zoomScaleNormal="110" zoomScaleSheetLayoutView="124" workbookViewId="0">
      <selection activeCell="F17" sqref="F17"/>
    </sheetView>
  </sheetViews>
  <sheetFormatPr defaultColWidth="9.08984375" defaultRowHeight="10.5" x14ac:dyDescent="0.25"/>
  <cols>
    <col min="1" max="1" width="1.90625" style="85" customWidth="1"/>
    <col min="2" max="2" width="6" style="85" customWidth="1"/>
    <col min="3" max="3" width="10.90625" style="85" customWidth="1"/>
    <col min="4" max="4" width="11.6328125" style="85" customWidth="1"/>
    <col min="5" max="5" width="27.54296875" style="85" customWidth="1"/>
    <col min="6" max="6" width="71" style="85" customWidth="1"/>
    <col min="7" max="7" width="16.36328125" style="85" customWidth="1"/>
    <col min="8" max="13" width="14.90625" style="85" customWidth="1"/>
    <col min="14" max="16384" width="9.08984375" style="85"/>
  </cols>
  <sheetData>
    <row r="1" spans="2:13" x14ac:dyDescent="0.25">
      <c r="B1" s="111"/>
      <c r="C1" s="111"/>
      <c r="D1" s="111"/>
      <c r="E1" s="111"/>
      <c r="F1" s="111"/>
      <c r="G1" s="111"/>
      <c r="H1" s="127"/>
      <c r="I1" s="127"/>
      <c r="J1" s="127"/>
      <c r="L1" s="111"/>
    </row>
    <row r="2" spans="2:13" ht="15.5" x14ac:dyDescent="0.25">
      <c r="B2" s="333" t="s">
        <v>64</v>
      </c>
      <c r="C2" s="333"/>
      <c r="D2" s="333"/>
      <c r="E2" s="333"/>
      <c r="F2" s="333"/>
      <c r="G2" s="333"/>
      <c r="H2" s="128"/>
      <c r="I2" s="128"/>
      <c r="J2" s="128"/>
      <c r="K2" s="129"/>
      <c r="L2" s="130"/>
      <c r="M2" s="129"/>
    </row>
    <row r="3" spans="2:13" ht="15.75" customHeight="1" x14ac:dyDescent="0.25">
      <c r="B3" s="327" t="s">
        <v>17</v>
      </c>
      <c r="C3" s="327" t="s">
        <v>65</v>
      </c>
      <c r="D3" s="327" t="s">
        <v>45</v>
      </c>
      <c r="E3" s="327" t="s">
        <v>66</v>
      </c>
      <c r="F3" s="327" t="s">
        <v>44</v>
      </c>
      <c r="G3" s="327" t="s">
        <v>67</v>
      </c>
      <c r="H3" s="326" t="s">
        <v>68</v>
      </c>
      <c r="I3" s="327" t="s">
        <v>69</v>
      </c>
      <c r="J3" s="327" t="s">
        <v>70</v>
      </c>
      <c r="K3" s="328" t="s">
        <v>71</v>
      </c>
      <c r="L3" s="331" t="s">
        <v>25</v>
      </c>
      <c r="M3" s="331"/>
    </row>
    <row r="4" spans="2:13" s="131" customFormat="1" ht="24.75" customHeight="1" x14ac:dyDescent="0.3">
      <c r="B4" s="327"/>
      <c r="C4" s="327"/>
      <c r="D4" s="327"/>
      <c r="E4" s="327"/>
      <c r="F4" s="327"/>
      <c r="G4" s="327"/>
      <c r="H4" s="326"/>
      <c r="I4" s="327"/>
      <c r="J4" s="327"/>
      <c r="K4" s="329"/>
      <c r="L4" s="331"/>
      <c r="M4" s="331"/>
    </row>
    <row r="5" spans="2:13" s="134" customFormat="1" ht="13" x14ac:dyDescent="0.3">
      <c r="B5" s="332" t="s">
        <v>72</v>
      </c>
      <c r="C5" s="332"/>
      <c r="D5" s="332"/>
      <c r="E5" s="332"/>
      <c r="F5" s="332"/>
      <c r="G5" s="132">
        <f>SUM(G6:G47)</f>
        <v>0</v>
      </c>
      <c r="H5" s="132">
        <f>SUM(H6:H47)</f>
        <v>0</v>
      </c>
      <c r="I5" s="132">
        <f t="shared" ref="I5:J5" si="0">SUM(I6:I47)</f>
        <v>0</v>
      </c>
      <c r="J5" s="132">
        <f t="shared" si="0"/>
        <v>0</v>
      </c>
      <c r="K5" s="330"/>
      <c r="L5" s="133" t="s">
        <v>27</v>
      </c>
      <c r="M5" s="133" t="s">
        <v>26</v>
      </c>
    </row>
    <row r="6" spans="2:13" ht="17.25" customHeight="1" x14ac:dyDescent="0.25">
      <c r="B6" s="135"/>
      <c r="C6" s="136"/>
      <c r="D6" s="137"/>
      <c r="E6" s="138"/>
      <c r="F6" s="139"/>
      <c r="G6" s="140">
        <v>0</v>
      </c>
      <c r="H6" s="140">
        <v>0</v>
      </c>
      <c r="I6" s="141">
        <v>0</v>
      </c>
      <c r="J6" s="141">
        <v>0</v>
      </c>
      <c r="K6" s="142"/>
      <c r="L6" s="142"/>
      <c r="M6" s="142"/>
    </row>
    <row r="7" spans="2:13" ht="21.75" customHeight="1" x14ac:dyDescent="0.25">
      <c r="B7" s="135"/>
      <c r="C7" s="136"/>
      <c r="D7" s="137"/>
      <c r="E7" s="138"/>
      <c r="F7" s="139"/>
      <c r="G7" s="140">
        <v>0</v>
      </c>
      <c r="H7" s="140">
        <v>0</v>
      </c>
      <c r="I7" s="141">
        <v>0</v>
      </c>
      <c r="J7" s="141">
        <v>0</v>
      </c>
      <c r="K7" s="142"/>
      <c r="L7" s="142"/>
      <c r="M7" s="142"/>
    </row>
    <row r="8" spans="2:13" x14ac:dyDescent="0.25">
      <c r="B8" s="135"/>
      <c r="C8" s="136"/>
      <c r="D8" s="137"/>
      <c r="E8" s="138"/>
      <c r="F8" s="139"/>
      <c r="G8" s="140">
        <v>0</v>
      </c>
      <c r="H8" s="140">
        <v>0</v>
      </c>
      <c r="I8" s="141">
        <v>0</v>
      </c>
      <c r="J8" s="141">
        <v>0</v>
      </c>
      <c r="K8" s="142"/>
      <c r="L8" s="142"/>
      <c r="M8" s="142"/>
    </row>
    <row r="9" spans="2:13" x14ac:dyDescent="0.25">
      <c r="B9" s="135"/>
      <c r="C9" s="136"/>
      <c r="D9" s="137"/>
      <c r="E9" s="138"/>
      <c r="F9" s="139"/>
      <c r="G9" s="140">
        <v>0</v>
      </c>
      <c r="H9" s="140">
        <v>0</v>
      </c>
      <c r="I9" s="141">
        <v>0</v>
      </c>
      <c r="J9" s="141">
        <v>0</v>
      </c>
      <c r="K9" s="142"/>
      <c r="L9" s="142"/>
      <c r="M9" s="142"/>
    </row>
    <row r="10" spans="2:13" x14ac:dyDescent="0.25">
      <c r="B10" s="135"/>
      <c r="C10" s="136"/>
      <c r="D10" s="137"/>
      <c r="E10" s="138"/>
      <c r="F10" s="139"/>
      <c r="G10" s="140">
        <v>0</v>
      </c>
      <c r="H10" s="140">
        <v>0</v>
      </c>
      <c r="I10" s="141">
        <v>0</v>
      </c>
      <c r="J10" s="141">
        <v>0</v>
      </c>
      <c r="K10" s="142"/>
      <c r="L10" s="142"/>
      <c r="M10" s="142"/>
    </row>
    <row r="11" spans="2:13" x14ac:dyDescent="0.25">
      <c r="B11" s="135"/>
      <c r="C11" s="136"/>
      <c r="D11" s="137"/>
      <c r="E11" s="138"/>
      <c r="F11" s="139"/>
      <c r="G11" s="140">
        <v>0</v>
      </c>
      <c r="H11" s="140">
        <v>0</v>
      </c>
      <c r="I11" s="141">
        <v>0</v>
      </c>
      <c r="J11" s="141">
        <v>0</v>
      </c>
      <c r="K11" s="142"/>
      <c r="L11" s="142"/>
      <c r="M11" s="142"/>
    </row>
    <row r="12" spans="2:13" x14ac:dyDescent="0.25">
      <c r="B12" s="135"/>
      <c r="C12" s="136"/>
      <c r="D12" s="137"/>
      <c r="E12" s="138"/>
      <c r="F12" s="139"/>
      <c r="G12" s="140">
        <v>0</v>
      </c>
      <c r="H12" s="140">
        <v>0</v>
      </c>
      <c r="I12" s="141">
        <v>0</v>
      </c>
      <c r="J12" s="141">
        <v>0</v>
      </c>
      <c r="K12" s="142"/>
      <c r="L12" s="142"/>
      <c r="M12" s="142"/>
    </row>
    <row r="13" spans="2:13" x14ac:dyDescent="0.25">
      <c r="B13" s="135"/>
      <c r="C13" s="136"/>
      <c r="D13" s="137"/>
      <c r="E13" s="138"/>
      <c r="F13" s="139"/>
      <c r="G13" s="140">
        <v>0</v>
      </c>
      <c r="H13" s="140">
        <v>0</v>
      </c>
      <c r="I13" s="141">
        <v>0</v>
      </c>
      <c r="J13" s="141">
        <v>0</v>
      </c>
      <c r="K13" s="142"/>
      <c r="L13" s="142"/>
      <c r="M13" s="142"/>
    </row>
    <row r="14" spans="2:13" x14ac:dyDescent="0.25">
      <c r="B14" s="135"/>
      <c r="C14" s="136"/>
      <c r="D14" s="137"/>
      <c r="E14" s="138"/>
      <c r="F14" s="139"/>
      <c r="G14" s="140">
        <v>0</v>
      </c>
      <c r="H14" s="140">
        <v>0</v>
      </c>
      <c r="I14" s="141">
        <v>0</v>
      </c>
      <c r="J14" s="141">
        <v>0</v>
      </c>
      <c r="K14" s="142"/>
      <c r="L14" s="142"/>
      <c r="M14" s="142"/>
    </row>
    <row r="15" spans="2:13" x14ac:dyDescent="0.25">
      <c r="B15" s="135"/>
      <c r="C15" s="136"/>
      <c r="D15" s="137"/>
      <c r="E15" s="138"/>
      <c r="F15" s="139"/>
      <c r="G15" s="140">
        <v>0</v>
      </c>
      <c r="H15" s="140">
        <v>0</v>
      </c>
      <c r="I15" s="141">
        <v>0</v>
      </c>
      <c r="J15" s="143">
        <v>0</v>
      </c>
      <c r="K15" s="142"/>
      <c r="L15" s="142"/>
      <c r="M15" s="142"/>
    </row>
    <row r="16" spans="2:13" x14ac:dyDescent="0.25">
      <c r="B16" s="135"/>
      <c r="C16" s="136"/>
      <c r="D16" s="137"/>
      <c r="E16" s="138"/>
      <c r="F16" s="144"/>
      <c r="G16" s="140">
        <v>0</v>
      </c>
      <c r="H16" s="140">
        <v>0</v>
      </c>
      <c r="I16" s="141">
        <v>0</v>
      </c>
      <c r="J16" s="141">
        <v>0</v>
      </c>
      <c r="K16" s="145"/>
      <c r="L16" s="142"/>
      <c r="M16" s="142"/>
    </row>
    <row r="17" spans="2:13" x14ac:dyDescent="0.25">
      <c r="B17" s="135"/>
      <c r="C17" s="136"/>
      <c r="D17" s="137"/>
      <c r="E17" s="138"/>
      <c r="F17" s="146"/>
      <c r="G17" s="140">
        <v>0</v>
      </c>
      <c r="H17" s="140">
        <v>0</v>
      </c>
      <c r="I17" s="141">
        <v>0</v>
      </c>
      <c r="J17" s="141">
        <v>0</v>
      </c>
      <c r="K17" s="147"/>
      <c r="L17" s="142"/>
      <c r="M17" s="142"/>
    </row>
    <row r="18" spans="2:13" x14ac:dyDescent="0.25">
      <c r="B18" s="135"/>
      <c r="C18" s="136"/>
      <c r="D18" s="137"/>
      <c r="E18" s="138"/>
      <c r="F18" s="146"/>
      <c r="G18" s="140">
        <v>0</v>
      </c>
      <c r="H18" s="140">
        <v>0</v>
      </c>
      <c r="I18" s="141">
        <v>0</v>
      </c>
      <c r="J18" s="141">
        <v>0</v>
      </c>
      <c r="K18" s="147"/>
      <c r="L18" s="142"/>
      <c r="M18" s="142"/>
    </row>
    <row r="19" spans="2:13" x14ac:dyDescent="0.25">
      <c r="B19" s="135"/>
      <c r="C19" s="136"/>
      <c r="D19" s="137"/>
      <c r="E19" s="138"/>
      <c r="F19" s="146"/>
      <c r="G19" s="140">
        <v>0</v>
      </c>
      <c r="H19" s="140">
        <v>0</v>
      </c>
      <c r="I19" s="141">
        <v>0</v>
      </c>
      <c r="J19" s="141">
        <v>0</v>
      </c>
      <c r="K19" s="147"/>
      <c r="L19" s="142"/>
      <c r="M19" s="142"/>
    </row>
    <row r="20" spans="2:13" x14ac:dyDescent="0.25">
      <c r="B20" s="135"/>
      <c r="C20" s="136"/>
      <c r="D20" s="137"/>
      <c r="E20" s="138"/>
      <c r="F20" s="146"/>
      <c r="G20" s="140">
        <v>0</v>
      </c>
      <c r="H20" s="140">
        <v>0</v>
      </c>
      <c r="I20" s="141">
        <v>0</v>
      </c>
      <c r="J20" s="141">
        <v>0</v>
      </c>
      <c r="K20" s="147"/>
      <c r="L20" s="142"/>
      <c r="M20" s="142"/>
    </row>
    <row r="21" spans="2:13" x14ac:dyDescent="0.25">
      <c r="B21" s="135"/>
      <c r="C21" s="136"/>
      <c r="D21" s="137"/>
      <c r="E21" s="138"/>
      <c r="F21" s="146"/>
      <c r="G21" s="140">
        <v>0</v>
      </c>
      <c r="H21" s="140">
        <v>0</v>
      </c>
      <c r="I21" s="141">
        <v>0</v>
      </c>
      <c r="J21" s="141">
        <v>0</v>
      </c>
      <c r="K21" s="147"/>
      <c r="L21" s="142"/>
      <c r="M21" s="142"/>
    </row>
    <row r="22" spans="2:13" ht="12" customHeight="1" x14ac:dyDescent="0.25">
      <c r="B22" s="135"/>
      <c r="C22" s="136"/>
      <c r="D22" s="137"/>
      <c r="E22" s="138"/>
      <c r="F22" s="146"/>
      <c r="G22" s="140">
        <v>0</v>
      </c>
      <c r="H22" s="140">
        <v>0</v>
      </c>
      <c r="I22" s="141">
        <v>0</v>
      </c>
      <c r="J22" s="141">
        <v>0</v>
      </c>
      <c r="K22" s="147"/>
      <c r="L22" s="142"/>
      <c r="M22" s="142"/>
    </row>
    <row r="23" spans="2:13" x14ac:dyDescent="0.25">
      <c r="B23" s="135"/>
      <c r="C23" s="136"/>
      <c r="D23" s="137"/>
      <c r="E23" s="138"/>
      <c r="F23" s="139"/>
      <c r="G23" s="140">
        <v>0</v>
      </c>
      <c r="H23" s="140">
        <v>0</v>
      </c>
      <c r="I23" s="141">
        <v>0</v>
      </c>
      <c r="J23" s="141">
        <v>0</v>
      </c>
      <c r="K23" s="142"/>
      <c r="L23" s="142"/>
      <c r="M23" s="142"/>
    </row>
    <row r="24" spans="2:13" x14ac:dyDescent="0.25">
      <c r="B24" s="135"/>
      <c r="C24" s="136"/>
      <c r="D24" s="137"/>
      <c r="E24" s="138"/>
      <c r="F24" s="139"/>
      <c r="G24" s="140">
        <v>0</v>
      </c>
      <c r="H24" s="140">
        <v>0</v>
      </c>
      <c r="I24" s="141">
        <v>0</v>
      </c>
      <c r="J24" s="141">
        <v>0</v>
      </c>
      <c r="K24" s="142"/>
      <c r="L24" s="142"/>
      <c r="M24" s="142"/>
    </row>
    <row r="25" spans="2:13" x14ac:dyDescent="0.25">
      <c r="B25" s="135"/>
      <c r="C25" s="136"/>
      <c r="D25" s="137"/>
      <c r="E25" s="138"/>
      <c r="F25" s="139"/>
      <c r="G25" s="140">
        <v>0</v>
      </c>
      <c r="H25" s="140">
        <v>0</v>
      </c>
      <c r="I25" s="141">
        <v>0</v>
      </c>
      <c r="J25" s="141">
        <v>0</v>
      </c>
      <c r="K25" s="142"/>
      <c r="L25" s="142"/>
      <c r="M25" s="142"/>
    </row>
    <row r="26" spans="2:13" x14ac:dyDescent="0.25">
      <c r="B26" s="135"/>
      <c r="C26" s="148"/>
      <c r="D26" s="137"/>
      <c r="E26" s="138"/>
      <c r="F26" s="139"/>
      <c r="G26" s="140">
        <v>0</v>
      </c>
      <c r="H26" s="140">
        <v>0</v>
      </c>
      <c r="I26" s="141">
        <v>0</v>
      </c>
      <c r="J26" s="141">
        <v>0</v>
      </c>
      <c r="K26" s="142"/>
      <c r="L26" s="142"/>
      <c r="M26" s="142"/>
    </row>
    <row r="27" spans="2:13" x14ac:dyDescent="0.25">
      <c r="B27" s="135"/>
      <c r="C27" s="136"/>
      <c r="D27" s="137"/>
      <c r="E27" s="138"/>
      <c r="F27" s="139"/>
      <c r="G27" s="140">
        <v>0</v>
      </c>
      <c r="H27" s="140">
        <v>0</v>
      </c>
      <c r="I27" s="141">
        <v>0</v>
      </c>
      <c r="J27" s="141">
        <v>0</v>
      </c>
      <c r="K27" s="142"/>
      <c r="L27" s="142"/>
      <c r="M27" s="142"/>
    </row>
    <row r="28" spans="2:13" x14ac:dyDescent="0.25">
      <c r="B28" s="135"/>
      <c r="C28" s="136"/>
      <c r="D28" s="137"/>
      <c r="E28" s="138"/>
      <c r="F28" s="139"/>
      <c r="G28" s="140">
        <v>0</v>
      </c>
      <c r="H28" s="140">
        <v>0</v>
      </c>
      <c r="I28" s="141">
        <v>0</v>
      </c>
      <c r="J28" s="141">
        <v>0</v>
      </c>
      <c r="K28" s="142"/>
      <c r="L28" s="142"/>
      <c r="M28" s="142"/>
    </row>
    <row r="29" spans="2:13" x14ac:dyDescent="0.25">
      <c r="B29" s="135"/>
      <c r="C29" s="136"/>
      <c r="D29" s="137"/>
      <c r="E29" s="138"/>
      <c r="F29" s="139"/>
      <c r="G29" s="140">
        <v>0</v>
      </c>
      <c r="H29" s="140">
        <v>0</v>
      </c>
      <c r="I29" s="141">
        <v>0</v>
      </c>
      <c r="J29" s="141">
        <v>0</v>
      </c>
      <c r="K29" s="142"/>
      <c r="L29" s="142"/>
      <c r="M29" s="142"/>
    </row>
    <row r="30" spans="2:13" x14ac:dyDescent="0.25">
      <c r="B30" s="135"/>
      <c r="C30" s="136"/>
      <c r="D30" s="137"/>
      <c r="E30" s="138"/>
      <c r="F30" s="139"/>
      <c r="G30" s="140">
        <v>0</v>
      </c>
      <c r="H30" s="140">
        <v>0</v>
      </c>
      <c r="I30" s="141">
        <v>0</v>
      </c>
      <c r="J30" s="141">
        <v>0</v>
      </c>
      <c r="K30" s="142"/>
      <c r="L30" s="142"/>
      <c r="M30" s="142"/>
    </row>
    <row r="31" spans="2:13" x14ac:dyDescent="0.25">
      <c r="B31" s="135"/>
      <c r="C31" s="136"/>
      <c r="D31" s="137"/>
      <c r="E31" s="138"/>
      <c r="F31" s="139"/>
      <c r="G31" s="140">
        <v>0</v>
      </c>
      <c r="H31" s="140">
        <v>0</v>
      </c>
      <c r="I31" s="141">
        <v>0</v>
      </c>
      <c r="J31" s="141">
        <v>0</v>
      </c>
      <c r="K31" s="142"/>
      <c r="L31" s="142"/>
      <c r="M31" s="142"/>
    </row>
    <row r="32" spans="2:13" x14ac:dyDescent="0.25">
      <c r="B32" s="135"/>
      <c r="C32" s="138"/>
      <c r="D32" s="137"/>
      <c r="E32" s="138"/>
      <c r="F32" s="139"/>
      <c r="G32" s="140">
        <v>0</v>
      </c>
      <c r="H32" s="140">
        <v>0</v>
      </c>
      <c r="I32" s="141">
        <v>0</v>
      </c>
      <c r="J32" s="141">
        <v>0</v>
      </c>
      <c r="K32" s="142"/>
      <c r="L32" s="142"/>
      <c r="M32" s="142"/>
    </row>
    <row r="33" spans="2:13" x14ac:dyDescent="0.25">
      <c r="B33" s="135"/>
      <c r="C33" s="138"/>
      <c r="D33" s="137"/>
      <c r="E33" s="138"/>
      <c r="F33" s="139"/>
      <c r="G33" s="140">
        <v>0</v>
      </c>
      <c r="H33" s="140">
        <v>0</v>
      </c>
      <c r="I33" s="141">
        <v>0</v>
      </c>
      <c r="J33" s="141">
        <v>0</v>
      </c>
      <c r="K33" s="142"/>
      <c r="L33" s="142"/>
      <c r="M33" s="142"/>
    </row>
    <row r="34" spans="2:13" x14ac:dyDescent="0.25">
      <c r="B34" s="135"/>
      <c r="C34" s="138"/>
      <c r="D34" s="137"/>
      <c r="E34" s="138"/>
      <c r="F34" s="139"/>
      <c r="G34" s="140">
        <v>0</v>
      </c>
      <c r="H34" s="140">
        <v>0</v>
      </c>
      <c r="I34" s="141">
        <v>0</v>
      </c>
      <c r="J34" s="141">
        <v>0</v>
      </c>
      <c r="K34" s="142"/>
      <c r="L34" s="142"/>
      <c r="M34" s="142"/>
    </row>
    <row r="35" spans="2:13" x14ac:dyDescent="0.25">
      <c r="B35" s="135"/>
      <c r="C35" s="138"/>
      <c r="D35" s="137"/>
      <c r="E35" s="138"/>
      <c r="F35" s="139"/>
      <c r="G35" s="140">
        <v>0</v>
      </c>
      <c r="H35" s="140">
        <v>0</v>
      </c>
      <c r="I35" s="141">
        <v>0</v>
      </c>
      <c r="J35" s="141">
        <v>0</v>
      </c>
      <c r="K35" s="142"/>
      <c r="L35" s="142"/>
      <c r="M35" s="142"/>
    </row>
    <row r="36" spans="2:13" x14ac:dyDescent="0.25">
      <c r="B36" s="135"/>
      <c r="C36" s="136"/>
      <c r="D36" s="137"/>
      <c r="E36" s="138"/>
      <c r="F36" s="139"/>
      <c r="G36" s="140">
        <v>0</v>
      </c>
      <c r="H36" s="140">
        <v>0</v>
      </c>
      <c r="I36" s="141">
        <v>0</v>
      </c>
      <c r="J36" s="141">
        <v>0</v>
      </c>
      <c r="K36" s="142"/>
      <c r="L36" s="142"/>
      <c r="M36" s="142"/>
    </row>
    <row r="37" spans="2:13" x14ac:dyDescent="0.25">
      <c r="B37" s="135"/>
      <c r="C37" s="136"/>
      <c r="D37" s="137"/>
      <c r="E37" s="138"/>
      <c r="F37" s="138"/>
      <c r="G37" s="140">
        <v>0</v>
      </c>
      <c r="H37" s="140">
        <v>0</v>
      </c>
      <c r="I37" s="141">
        <v>0</v>
      </c>
      <c r="J37" s="141">
        <v>0</v>
      </c>
      <c r="K37" s="142"/>
      <c r="L37" s="142"/>
      <c r="M37" s="142"/>
    </row>
    <row r="38" spans="2:13" x14ac:dyDescent="0.25">
      <c r="B38" s="135"/>
      <c r="C38" s="136"/>
      <c r="D38" s="137"/>
      <c r="E38" s="138"/>
      <c r="F38" s="139"/>
      <c r="G38" s="140">
        <v>0</v>
      </c>
      <c r="H38" s="140">
        <v>0</v>
      </c>
      <c r="I38" s="141">
        <v>0</v>
      </c>
      <c r="J38" s="141">
        <v>0</v>
      </c>
      <c r="K38" s="142"/>
      <c r="L38" s="142"/>
      <c r="M38" s="142"/>
    </row>
    <row r="39" spans="2:13" x14ac:dyDescent="0.25">
      <c r="B39" s="135"/>
      <c r="C39" s="138"/>
      <c r="D39" s="137"/>
      <c r="E39" s="138"/>
      <c r="F39" s="139"/>
      <c r="G39" s="140">
        <v>0</v>
      </c>
      <c r="H39" s="140">
        <v>0</v>
      </c>
      <c r="I39" s="141">
        <v>0</v>
      </c>
      <c r="J39" s="141">
        <v>0</v>
      </c>
      <c r="K39" s="142"/>
      <c r="L39" s="142"/>
      <c r="M39" s="142"/>
    </row>
    <row r="40" spans="2:13" x14ac:dyDescent="0.25">
      <c r="B40" s="135"/>
      <c r="C40" s="136"/>
      <c r="D40" s="137"/>
      <c r="E40" s="138"/>
      <c r="F40" s="139"/>
      <c r="G40" s="140">
        <v>0</v>
      </c>
      <c r="H40" s="140">
        <v>0</v>
      </c>
      <c r="I40" s="141">
        <v>0</v>
      </c>
      <c r="J40" s="141">
        <v>0</v>
      </c>
      <c r="K40" s="142"/>
      <c r="L40" s="142"/>
      <c r="M40" s="142"/>
    </row>
    <row r="41" spans="2:13" x14ac:dyDescent="0.25">
      <c r="B41" s="135"/>
      <c r="C41" s="136"/>
      <c r="D41" s="137"/>
      <c r="E41" s="138"/>
      <c r="F41" s="139"/>
      <c r="G41" s="140">
        <v>0</v>
      </c>
      <c r="H41" s="140">
        <v>0</v>
      </c>
      <c r="I41" s="141">
        <v>0</v>
      </c>
      <c r="J41" s="141">
        <v>0</v>
      </c>
      <c r="K41" s="142"/>
      <c r="L41" s="142"/>
      <c r="M41" s="142"/>
    </row>
    <row r="42" spans="2:13" x14ac:dyDescent="0.25">
      <c r="B42" s="135"/>
      <c r="C42" s="136"/>
      <c r="D42" s="137"/>
      <c r="E42" s="138"/>
      <c r="F42" s="139"/>
      <c r="G42" s="140">
        <v>0</v>
      </c>
      <c r="H42" s="140">
        <v>0</v>
      </c>
      <c r="I42" s="141">
        <v>0</v>
      </c>
      <c r="J42" s="141">
        <v>0</v>
      </c>
      <c r="K42" s="142"/>
      <c r="L42" s="142"/>
      <c r="M42" s="142"/>
    </row>
    <row r="43" spans="2:13" x14ac:dyDescent="0.25">
      <c r="B43" s="135"/>
      <c r="C43" s="136"/>
      <c r="D43" s="137"/>
      <c r="E43" s="138"/>
      <c r="F43" s="139"/>
      <c r="G43" s="140">
        <v>0</v>
      </c>
      <c r="H43" s="140">
        <v>0</v>
      </c>
      <c r="I43" s="141">
        <v>0</v>
      </c>
      <c r="J43" s="141">
        <v>0</v>
      </c>
      <c r="K43" s="142"/>
      <c r="L43" s="142"/>
      <c r="M43" s="142"/>
    </row>
    <row r="44" spans="2:13" x14ac:dyDescent="0.25">
      <c r="B44" s="135"/>
      <c r="C44" s="138"/>
      <c r="D44" s="137"/>
      <c r="E44" s="138"/>
      <c r="F44" s="139"/>
      <c r="G44" s="140">
        <v>0</v>
      </c>
      <c r="H44" s="140">
        <v>0</v>
      </c>
      <c r="I44" s="141">
        <v>0</v>
      </c>
      <c r="J44" s="141">
        <v>0</v>
      </c>
      <c r="K44" s="142"/>
      <c r="L44" s="142"/>
      <c r="M44" s="142"/>
    </row>
    <row r="45" spans="2:13" x14ac:dyDescent="0.25">
      <c r="B45" s="135"/>
      <c r="C45" s="138"/>
      <c r="D45" s="137"/>
      <c r="E45" s="138"/>
      <c r="F45" s="139"/>
      <c r="G45" s="140">
        <v>0</v>
      </c>
      <c r="H45" s="140">
        <v>0</v>
      </c>
      <c r="I45" s="141">
        <v>0</v>
      </c>
      <c r="J45" s="141">
        <v>0</v>
      </c>
      <c r="K45" s="142"/>
      <c r="L45" s="142"/>
      <c r="M45" s="142"/>
    </row>
    <row r="46" spans="2:13" x14ac:dyDescent="0.25">
      <c r="B46" s="135"/>
      <c r="C46" s="138"/>
      <c r="D46" s="137"/>
      <c r="E46" s="138"/>
      <c r="F46" s="139"/>
      <c r="G46" s="140">
        <v>0</v>
      </c>
      <c r="H46" s="140">
        <v>0</v>
      </c>
      <c r="I46" s="141">
        <v>0</v>
      </c>
      <c r="J46" s="141">
        <v>0</v>
      </c>
      <c r="K46" s="142"/>
      <c r="L46" s="142"/>
      <c r="M46" s="142"/>
    </row>
    <row r="47" spans="2:13" x14ac:dyDescent="0.25">
      <c r="B47" s="135"/>
      <c r="C47" s="138"/>
      <c r="D47" s="137"/>
      <c r="E47" s="138"/>
      <c r="F47" s="139"/>
      <c r="G47" s="140">
        <v>0</v>
      </c>
      <c r="H47" s="140">
        <v>0</v>
      </c>
      <c r="I47" s="141">
        <v>0</v>
      </c>
      <c r="J47" s="141">
        <v>0</v>
      </c>
      <c r="K47" s="142"/>
      <c r="L47" s="142"/>
      <c r="M47" s="142"/>
    </row>
    <row r="48" spans="2:13" x14ac:dyDescent="0.25">
      <c r="B48" s="149"/>
      <c r="C48" s="150"/>
      <c r="D48" s="151"/>
      <c r="E48" s="152"/>
      <c r="F48" s="153"/>
      <c r="G48" s="154"/>
      <c r="H48" s="155"/>
      <c r="I48" s="156"/>
      <c r="J48" s="156"/>
      <c r="K48" s="142"/>
      <c r="L48" s="142"/>
      <c r="M48" s="142"/>
    </row>
    <row r="49" spans="2:14" ht="39" x14ac:dyDescent="0.25">
      <c r="B49" s="313" t="s">
        <v>73</v>
      </c>
      <c r="C49" s="313"/>
      <c r="D49" s="313"/>
      <c r="E49" s="313"/>
      <c r="F49" s="314"/>
      <c r="G49" s="157" t="s">
        <v>74</v>
      </c>
      <c r="H49" s="157" t="s">
        <v>75</v>
      </c>
      <c r="I49" s="157" t="s">
        <v>76</v>
      </c>
      <c r="J49" s="157" t="s">
        <v>77</v>
      </c>
      <c r="K49" s="158" t="s">
        <v>70</v>
      </c>
      <c r="L49" s="159"/>
      <c r="M49" s="160"/>
      <c r="N49" s="161"/>
    </row>
    <row r="50" spans="2:14" ht="11.25" customHeight="1" x14ac:dyDescent="0.25">
      <c r="B50" s="315"/>
      <c r="C50" s="315"/>
      <c r="D50" s="315"/>
      <c r="E50" s="316"/>
      <c r="F50" s="162"/>
      <c r="G50" s="163">
        <v>0</v>
      </c>
      <c r="H50" s="164">
        <v>0</v>
      </c>
      <c r="I50" s="165">
        <v>0</v>
      </c>
      <c r="J50" s="164">
        <v>0</v>
      </c>
      <c r="K50" s="166">
        <f>G50*H50*I50-J50</f>
        <v>0</v>
      </c>
      <c r="L50" s="167"/>
      <c r="M50" s="168"/>
      <c r="N50" s="169"/>
    </row>
    <row r="51" spans="2:14" ht="11.25" customHeight="1" x14ac:dyDescent="0.25">
      <c r="B51" s="317"/>
      <c r="C51" s="317"/>
      <c r="D51" s="317"/>
      <c r="E51" s="318"/>
      <c r="F51" s="162"/>
      <c r="G51" s="163">
        <v>0</v>
      </c>
      <c r="H51" s="164">
        <v>0</v>
      </c>
      <c r="I51" s="165">
        <v>0</v>
      </c>
      <c r="J51" s="164">
        <v>0</v>
      </c>
      <c r="K51" s="166">
        <f t="shared" ref="K51:K61" si="1">G51*H51*I51-J51</f>
        <v>0</v>
      </c>
      <c r="L51" s="167"/>
      <c r="M51" s="168"/>
      <c r="N51" s="169"/>
    </row>
    <row r="52" spans="2:14" ht="11.25" customHeight="1" x14ac:dyDescent="0.25">
      <c r="B52" s="317"/>
      <c r="C52" s="317"/>
      <c r="D52" s="317"/>
      <c r="E52" s="318"/>
      <c r="F52" s="162"/>
      <c r="G52" s="163">
        <v>0</v>
      </c>
      <c r="H52" s="164">
        <v>0</v>
      </c>
      <c r="I52" s="165">
        <v>0</v>
      </c>
      <c r="J52" s="164">
        <v>0</v>
      </c>
      <c r="K52" s="166">
        <f t="shared" si="1"/>
        <v>0</v>
      </c>
      <c r="L52" s="167"/>
      <c r="M52" s="168"/>
      <c r="N52" s="169"/>
    </row>
    <row r="53" spans="2:14" ht="11.25" customHeight="1" x14ac:dyDescent="0.25">
      <c r="B53" s="317"/>
      <c r="C53" s="317"/>
      <c r="D53" s="317"/>
      <c r="E53" s="318"/>
      <c r="F53" s="162"/>
      <c r="G53" s="163">
        <v>0</v>
      </c>
      <c r="H53" s="164">
        <v>0</v>
      </c>
      <c r="I53" s="165">
        <v>0</v>
      </c>
      <c r="J53" s="164">
        <v>0</v>
      </c>
      <c r="K53" s="166">
        <f t="shared" si="1"/>
        <v>0</v>
      </c>
      <c r="L53" s="167"/>
      <c r="M53" s="168"/>
      <c r="N53" s="169"/>
    </row>
    <row r="54" spans="2:14" ht="11.25" customHeight="1" x14ac:dyDescent="0.25">
      <c r="B54" s="317"/>
      <c r="C54" s="317"/>
      <c r="D54" s="317"/>
      <c r="E54" s="318"/>
      <c r="F54" s="162"/>
      <c r="G54" s="163">
        <v>0</v>
      </c>
      <c r="H54" s="164">
        <v>0</v>
      </c>
      <c r="I54" s="165">
        <v>0</v>
      </c>
      <c r="J54" s="164">
        <v>0</v>
      </c>
      <c r="K54" s="166">
        <f t="shared" si="1"/>
        <v>0</v>
      </c>
      <c r="L54" s="167"/>
      <c r="M54" s="168"/>
      <c r="N54" s="169"/>
    </row>
    <row r="55" spans="2:14" ht="11.25" customHeight="1" x14ac:dyDescent="0.25">
      <c r="B55" s="317"/>
      <c r="C55" s="317"/>
      <c r="D55" s="317"/>
      <c r="E55" s="318"/>
      <c r="F55" s="162"/>
      <c r="G55" s="163">
        <v>0</v>
      </c>
      <c r="H55" s="164">
        <v>0</v>
      </c>
      <c r="I55" s="165">
        <v>0</v>
      </c>
      <c r="J55" s="164">
        <v>0</v>
      </c>
      <c r="K55" s="166">
        <f t="shared" si="1"/>
        <v>0</v>
      </c>
      <c r="L55" s="167"/>
      <c r="M55" s="168"/>
      <c r="N55" s="169"/>
    </row>
    <row r="56" spans="2:14" x14ac:dyDescent="0.25">
      <c r="B56" s="317"/>
      <c r="C56" s="317"/>
      <c r="D56" s="317"/>
      <c r="E56" s="318"/>
      <c r="F56" s="162"/>
      <c r="G56" s="163">
        <v>0</v>
      </c>
      <c r="H56" s="164">
        <v>0</v>
      </c>
      <c r="I56" s="165">
        <v>0</v>
      </c>
      <c r="J56" s="164">
        <v>0</v>
      </c>
      <c r="K56" s="166">
        <f t="shared" si="1"/>
        <v>0</v>
      </c>
      <c r="L56" s="167"/>
      <c r="M56" s="168"/>
      <c r="N56" s="169"/>
    </row>
    <row r="57" spans="2:14" x14ac:dyDescent="0.25">
      <c r="B57" s="317"/>
      <c r="C57" s="317"/>
      <c r="D57" s="317"/>
      <c r="E57" s="318"/>
      <c r="F57" s="170"/>
      <c r="G57" s="163">
        <v>0</v>
      </c>
      <c r="H57" s="164">
        <v>0</v>
      </c>
      <c r="I57" s="165">
        <v>0</v>
      </c>
      <c r="J57" s="164">
        <v>0</v>
      </c>
      <c r="K57" s="166">
        <f t="shared" si="1"/>
        <v>0</v>
      </c>
      <c r="L57" s="167"/>
      <c r="M57" s="168"/>
      <c r="N57" s="169"/>
    </row>
    <row r="58" spans="2:14" x14ac:dyDescent="0.25">
      <c r="B58" s="317"/>
      <c r="C58" s="317"/>
      <c r="D58" s="317"/>
      <c r="E58" s="318"/>
      <c r="F58" s="170"/>
      <c r="G58" s="163">
        <v>0</v>
      </c>
      <c r="H58" s="164">
        <v>0</v>
      </c>
      <c r="I58" s="165">
        <v>0</v>
      </c>
      <c r="J58" s="164">
        <v>0</v>
      </c>
      <c r="K58" s="166">
        <f t="shared" si="1"/>
        <v>0</v>
      </c>
      <c r="L58" s="167"/>
      <c r="M58" s="168"/>
      <c r="N58" s="169"/>
    </row>
    <row r="59" spans="2:14" x14ac:dyDescent="0.25">
      <c r="B59" s="317"/>
      <c r="C59" s="317"/>
      <c r="D59" s="317"/>
      <c r="E59" s="318"/>
      <c r="F59" s="170"/>
      <c r="G59" s="163">
        <v>0</v>
      </c>
      <c r="H59" s="164">
        <v>0</v>
      </c>
      <c r="I59" s="165">
        <v>0</v>
      </c>
      <c r="J59" s="164">
        <v>0</v>
      </c>
      <c r="K59" s="166">
        <f t="shared" si="1"/>
        <v>0</v>
      </c>
      <c r="L59" s="167"/>
      <c r="M59" s="168"/>
      <c r="N59" s="169"/>
    </row>
    <row r="60" spans="2:14" x14ac:dyDescent="0.25">
      <c r="B60" s="317"/>
      <c r="C60" s="317"/>
      <c r="D60" s="317"/>
      <c r="E60" s="318"/>
      <c r="F60" s="170"/>
      <c r="G60" s="163">
        <v>0</v>
      </c>
      <c r="H60" s="164">
        <v>0</v>
      </c>
      <c r="I60" s="165">
        <v>0</v>
      </c>
      <c r="J60" s="164">
        <v>0</v>
      </c>
      <c r="K60" s="166">
        <f t="shared" si="1"/>
        <v>0</v>
      </c>
      <c r="L60" s="167"/>
      <c r="M60" s="168"/>
      <c r="N60" s="169"/>
    </row>
    <row r="61" spans="2:14" x14ac:dyDescent="0.25">
      <c r="B61" s="317"/>
      <c r="C61" s="317"/>
      <c r="D61" s="317"/>
      <c r="E61" s="318"/>
      <c r="F61" s="170"/>
      <c r="G61" s="163">
        <v>0</v>
      </c>
      <c r="H61" s="164">
        <v>0</v>
      </c>
      <c r="I61" s="165">
        <v>0</v>
      </c>
      <c r="J61" s="164">
        <v>0</v>
      </c>
      <c r="K61" s="166">
        <f t="shared" si="1"/>
        <v>0</v>
      </c>
      <c r="L61" s="167"/>
      <c r="M61" s="168"/>
      <c r="N61" s="169"/>
    </row>
    <row r="62" spans="2:14" x14ac:dyDescent="0.25">
      <c r="B62" s="319"/>
      <c r="C62" s="319"/>
      <c r="D62" s="319"/>
      <c r="E62" s="320"/>
      <c r="F62" s="171"/>
      <c r="G62" s="172">
        <f>SUM(G50:G61)</f>
        <v>0</v>
      </c>
      <c r="H62" s="173"/>
      <c r="I62" s="171"/>
      <c r="J62" s="174"/>
      <c r="K62" s="175"/>
      <c r="L62" s="167"/>
      <c r="M62" s="168"/>
      <c r="N62" s="169"/>
    </row>
    <row r="63" spans="2:14" x14ac:dyDescent="0.25">
      <c r="B63" s="176"/>
      <c r="C63" s="176"/>
      <c r="D63" s="176"/>
      <c r="E63" s="177"/>
      <c r="F63" s="178" t="s">
        <v>14</v>
      </c>
      <c r="G63" s="179"/>
      <c r="H63" s="180"/>
      <c r="I63" s="181">
        <v>0</v>
      </c>
      <c r="J63" s="181">
        <f>SUM(J50:J62)</f>
        <v>0</v>
      </c>
      <c r="K63" s="181">
        <f>SUM(K50:K62)</f>
        <v>0</v>
      </c>
      <c r="L63" s="182"/>
      <c r="M63" s="182"/>
      <c r="N63" s="183"/>
    </row>
    <row r="64" spans="2:14" x14ac:dyDescent="0.25">
      <c r="K64" s="123"/>
      <c r="N64" s="184"/>
    </row>
    <row r="65" spans="2:13" ht="26" x14ac:dyDescent="0.25">
      <c r="B65" s="321" t="s">
        <v>78</v>
      </c>
      <c r="C65" s="321"/>
      <c r="D65" s="321"/>
      <c r="E65" s="321"/>
      <c r="F65" s="322"/>
      <c r="G65" s="185" t="s">
        <v>79</v>
      </c>
      <c r="H65" s="185" t="s">
        <v>80</v>
      </c>
      <c r="I65" s="186"/>
      <c r="J65" s="186"/>
      <c r="K65" s="186" t="s">
        <v>81</v>
      </c>
      <c r="L65" s="187"/>
    </row>
    <row r="66" spans="2:13" ht="11.25" customHeight="1" x14ac:dyDescent="0.25">
      <c r="B66" s="323"/>
      <c r="C66" s="323"/>
      <c r="D66" s="323"/>
      <c r="E66" s="324"/>
      <c r="F66" s="188"/>
      <c r="G66" s="189">
        <v>0</v>
      </c>
      <c r="H66" s="190">
        <v>0</v>
      </c>
      <c r="I66" s="191"/>
      <c r="J66" s="191"/>
      <c r="K66" s="191">
        <v>0</v>
      </c>
      <c r="L66" s="192"/>
    </row>
    <row r="67" spans="2:13" x14ac:dyDescent="0.25">
      <c r="K67" s="193"/>
      <c r="M67" s="193"/>
    </row>
    <row r="68" spans="2:13" ht="15" customHeight="1" x14ac:dyDescent="0.25">
      <c r="B68" s="325" t="s">
        <v>58</v>
      </c>
      <c r="C68" s="325"/>
      <c r="D68" s="325"/>
      <c r="E68" s="325"/>
      <c r="F68" s="325"/>
      <c r="G68" s="325"/>
      <c r="H68" s="325"/>
      <c r="I68" s="194"/>
      <c r="J68" s="194"/>
      <c r="K68" s="195"/>
      <c r="L68" s="123"/>
      <c r="M68" s="123"/>
    </row>
    <row r="69" spans="2:13" x14ac:dyDescent="0.25">
      <c r="G69" s="123"/>
      <c r="L69" s="196"/>
    </row>
    <row r="70" spans="2:13" x14ac:dyDescent="0.25">
      <c r="H70" s="123"/>
      <c r="I70" s="123"/>
      <c r="J70" s="123"/>
      <c r="K70" s="123"/>
      <c r="M70" s="123"/>
    </row>
    <row r="71" spans="2:13" x14ac:dyDescent="0.25">
      <c r="K71" s="196"/>
      <c r="L71" s="196"/>
    </row>
    <row r="72" spans="2:13" x14ac:dyDescent="0.25">
      <c r="H72" s="123"/>
      <c r="I72" s="123"/>
      <c r="J72" s="196"/>
      <c r="K72" s="123"/>
      <c r="L72" s="123"/>
    </row>
    <row r="73" spans="2:13" ht="14.5" x14ac:dyDescent="0.35">
      <c r="H73" s="196"/>
      <c r="I73" s="196"/>
      <c r="J73" s="196"/>
      <c r="K73" s="197"/>
    </row>
    <row r="74" spans="2:13" x14ac:dyDescent="0.25">
      <c r="G74" s="123"/>
      <c r="H74" s="198"/>
      <c r="I74" s="198"/>
      <c r="J74" s="196"/>
      <c r="K74" s="123"/>
      <c r="L74" s="123"/>
    </row>
    <row r="75" spans="2:13" x14ac:dyDescent="0.25">
      <c r="G75" s="199"/>
      <c r="H75" s="184"/>
      <c r="I75" s="184"/>
      <c r="J75" s="196"/>
    </row>
    <row r="76" spans="2:13" x14ac:dyDescent="0.25">
      <c r="I76" s="200"/>
      <c r="J76" s="196"/>
    </row>
    <row r="77" spans="2:13" x14ac:dyDescent="0.25">
      <c r="I77" s="200"/>
      <c r="J77" s="196"/>
      <c r="K77" s="196"/>
    </row>
    <row r="78" spans="2:13" x14ac:dyDescent="0.25">
      <c r="G78" s="200"/>
      <c r="H78" s="200"/>
      <c r="I78" s="200"/>
      <c r="J78" s="196"/>
    </row>
    <row r="79" spans="2:13" x14ac:dyDescent="0.25">
      <c r="G79" s="196"/>
      <c r="H79" s="201"/>
      <c r="I79" s="196"/>
      <c r="J79" s="196"/>
    </row>
    <row r="80" spans="2:13" x14ac:dyDescent="0.25">
      <c r="G80" s="196"/>
      <c r="H80" s="200"/>
      <c r="I80" s="202"/>
      <c r="J80" s="196"/>
    </row>
    <row r="81" spans="7:11" x14ac:dyDescent="0.25">
      <c r="I81" s="196"/>
      <c r="J81" s="196"/>
    </row>
    <row r="82" spans="7:11" x14ac:dyDescent="0.25">
      <c r="H82" s="200"/>
      <c r="J82" s="196"/>
    </row>
    <row r="83" spans="7:11" x14ac:dyDescent="0.25">
      <c r="H83" s="196"/>
      <c r="I83" s="200"/>
      <c r="J83" s="196"/>
    </row>
    <row r="84" spans="7:11" x14ac:dyDescent="0.25">
      <c r="G84" s="196"/>
      <c r="J84" s="196"/>
    </row>
    <row r="85" spans="7:11" x14ac:dyDescent="0.25">
      <c r="G85" s="196"/>
      <c r="J85" s="196"/>
    </row>
    <row r="89" spans="7:11" x14ac:dyDescent="0.25">
      <c r="G89" s="200"/>
    </row>
    <row r="90" spans="7:11" x14ac:dyDescent="0.25">
      <c r="G90" s="200"/>
      <c r="K90" s="203"/>
    </row>
    <row r="91" spans="7:11" x14ac:dyDescent="0.25">
      <c r="G91" s="200"/>
    </row>
    <row r="92" spans="7:11" x14ac:dyDescent="0.25">
      <c r="G92" s="200"/>
      <c r="K92" s="196"/>
    </row>
    <row r="93" spans="7:11" x14ac:dyDescent="0.25">
      <c r="G93" s="200"/>
    </row>
    <row r="94" spans="7:11" x14ac:dyDescent="0.25">
      <c r="G94" s="200"/>
    </row>
    <row r="95" spans="7:11" x14ac:dyDescent="0.25">
      <c r="G95" s="200"/>
    </row>
    <row r="96" spans="7:11" x14ac:dyDescent="0.25">
      <c r="G96" s="200"/>
    </row>
    <row r="97" spans="7:10" x14ac:dyDescent="0.25">
      <c r="G97" s="200"/>
    </row>
    <row r="98" spans="7:10" x14ac:dyDescent="0.25">
      <c r="G98" s="200"/>
    </row>
    <row r="99" spans="7:10" x14ac:dyDescent="0.25">
      <c r="G99" s="200"/>
      <c r="H99" s="196"/>
      <c r="I99" s="196"/>
      <c r="J99" s="196"/>
    </row>
    <row r="100" spans="7:10" x14ac:dyDescent="0.25">
      <c r="H100" s="196"/>
      <c r="I100" s="196"/>
      <c r="J100" s="196"/>
    </row>
  </sheetData>
  <mergeCells count="18">
    <mergeCell ref="B5:F5"/>
    <mergeCell ref="B2:G2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5"/>
    <mergeCell ref="L3:M4"/>
    <mergeCell ref="B49:F49"/>
    <mergeCell ref="B50:E62"/>
    <mergeCell ref="B65:F65"/>
    <mergeCell ref="B66:E66"/>
    <mergeCell ref="B68:H6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5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24894D-F631-4E4A-8385-26503C2F3A2B}">
  <sheetPr>
    <pageSetUpPr fitToPage="1"/>
  </sheetPr>
  <dimension ref="B1:K28"/>
  <sheetViews>
    <sheetView showGridLines="0" zoomScale="145" zoomScaleNormal="145" zoomScaleSheetLayoutView="100" workbookViewId="0">
      <selection activeCell="D12" sqref="D12"/>
    </sheetView>
  </sheetViews>
  <sheetFormatPr defaultColWidth="9.08984375" defaultRowHeight="12" x14ac:dyDescent="0.3"/>
  <cols>
    <col min="1" max="1" width="2.36328125" style="1" customWidth="1"/>
    <col min="2" max="2" width="32.08984375" style="1" customWidth="1"/>
    <col min="3" max="3" width="15.453125" style="1" customWidth="1"/>
    <col min="4" max="4" width="19.90625" style="1" customWidth="1"/>
    <col min="5" max="5" width="17.90625" style="1" customWidth="1"/>
    <col min="6" max="6" width="18.453125" style="6" customWidth="1"/>
    <col min="7" max="7" width="16.90625" style="6" customWidth="1"/>
    <col min="8" max="8" width="14.54296875" style="1" customWidth="1"/>
    <col min="9" max="9" width="13" style="1" customWidth="1"/>
    <col min="10" max="16384" width="9.08984375" style="1"/>
  </cols>
  <sheetData>
    <row r="1" spans="2:11" x14ac:dyDescent="0.3">
      <c r="B1" s="9"/>
      <c r="C1" s="9"/>
      <c r="D1" s="9"/>
      <c r="E1" s="9"/>
      <c r="F1" s="12"/>
      <c r="G1" s="12"/>
    </row>
    <row r="2" spans="2:11" ht="15.5" x14ac:dyDescent="0.3">
      <c r="B2" s="333" t="s">
        <v>32</v>
      </c>
      <c r="C2" s="333"/>
      <c r="D2" s="333"/>
      <c r="E2" s="333"/>
      <c r="F2" s="333">
        <v>1</v>
      </c>
      <c r="G2" s="56"/>
      <c r="I2" s="57">
        <v>1</v>
      </c>
    </row>
    <row r="3" spans="2:11" ht="15.5" x14ac:dyDescent="0.35">
      <c r="B3" s="284" t="s">
        <v>30</v>
      </c>
      <c r="C3" s="284"/>
      <c r="D3" s="284"/>
      <c r="E3" s="284"/>
      <c r="F3" s="284"/>
      <c r="G3" s="285" t="s">
        <v>29</v>
      </c>
      <c r="H3" s="399" t="s">
        <v>25</v>
      </c>
      <c r="I3" s="399"/>
    </row>
    <row r="4" spans="2:11" ht="26" x14ac:dyDescent="0.3">
      <c r="B4" s="58" t="s">
        <v>33</v>
      </c>
      <c r="C4" s="58" t="s">
        <v>34</v>
      </c>
      <c r="D4" s="59" t="s">
        <v>35</v>
      </c>
      <c r="E4" s="59" t="s">
        <v>36</v>
      </c>
      <c r="F4" s="60" t="s">
        <v>37</v>
      </c>
      <c r="G4" s="286"/>
      <c r="H4" s="61" t="s">
        <v>27</v>
      </c>
      <c r="I4" s="62" t="s">
        <v>26</v>
      </c>
    </row>
    <row r="5" spans="2:11" ht="13" x14ac:dyDescent="0.3">
      <c r="B5" s="400" t="s">
        <v>38</v>
      </c>
      <c r="C5" s="400"/>
      <c r="D5" s="400"/>
      <c r="E5" s="401"/>
      <c r="F5" s="63">
        <f>SUM(F6:F9)</f>
        <v>0</v>
      </c>
      <c r="G5" s="64"/>
      <c r="H5" s="65"/>
      <c r="I5" s="66"/>
    </row>
    <row r="6" spans="2:11" ht="13" x14ac:dyDescent="0.3">
      <c r="B6" s="67"/>
      <c r="C6" s="68"/>
      <c r="D6" s="69"/>
      <c r="E6" s="70"/>
      <c r="F6" s="71">
        <f>C6*D6*E6</f>
        <v>0</v>
      </c>
      <c r="G6" s="72"/>
      <c r="H6" s="73"/>
      <c r="I6" s="74"/>
      <c r="K6" s="75"/>
    </row>
    <row r="7" spans="2:11" ht="13" x14ac:dyDescent="0.3">
      <c r="B7" s="67"/>
      <c r="C7" s="68"/>
      <c r="D7" s="69"/>
      <c r="E7" s="70"/>
      <c r="F7" s="71">
        <f t="shared" ref="F7:F9" si="0">C7*D7*E7</f>
        <v>0</v>
      </c>
      <c r="G7" s="72"/>
      <c r="H7" s="73"/>
      <c r="I7" s="74"/>
      <c r="K7" s="75"/>
    </row>
    <row r="8" spans="2:11" ht="13" x14ac:dyDescent="0.3">
      <c r="B8" s="67"/>
      <c r="C8" s="68"/>
      <c r="D8" s="69"/>
      <c r="E8" s="70"/>
      <c r="F8" s="71">
        <f t="shared" si="0"/>
        <v>0</v>
      </c>
      <c r="G8" s="72"/>
      <c r="H8" s="73"/>
      <c r="I8" s="74"/>
      <c r="K8" s="75"/>
    </row>
    <row r="9" spans="2:11" ht="13.5" thickBot="1" x14ac:dyDescent="0.35">
      <c r="B9" s="76"/>
      <c r="C9" s="68"/>
      <c r="D9" s="69"/>
      <c r="E9" s="70"/>
      <c r="F9" s="71">
        <f t="shared" si="0"/>
        <v>0</v>
      </c>
      <c r="G9" s="72"/>
      <c r="H9" s="73"/>
      <c r="I9" s="74"/>
    </row>
    <row r="10" spans="2:11" ht="12.75" customHeight="1" thickBot="1" x14ac:dyDescent="0.35">
      <c r="B10" s="398" t="s">
        <v>14</v>
      </c>
      <c r="C10" s="398"/>
      <c r="D10" s="398"/>
      <c r="E10" s="398"/>
      <c r="F10" s="77">
        <f>F5</f>
        <v>0</v>
      </c>
      <c r="G10" s="78">
        <v>0</v>
      </c>
      <c r="H10" s="79" t="e">
        <f>H5+#REF!</f>
        <v>#REF!</v>
      </c>
      <c r="I10" s="80" t="e">
        <f>#REF!-I5</f>
        <v>#REF!</v>
      </c>
    </row>
    <row r="19" spans="3:5" x14ac:dyDescent="0.3">
      <c r="C19" s="81"/>
    </row>
    <row r="22" spans="3:5" x14ac:dyDescent="0.3">
      <c r="E22" s="81"/>
    </row>
    <row r="23" spans="3:5" x14ac:dyDescent="0.3">
      <c r="E23" s="81"/>
    </row>
    <row r="24" spans="3:5" x14ac:dyDescent="0.3">
      <c r="E24" s="81"/>
    </row>
    <row r="25" spans="3:5" x14ac:dyDescent="0.3">
      <c r="E25" s="82"/>
    </row>
    <row r="27" spans="3:5" x14ac:dyDescent="0.3">
      <c r="C27" s="81"/>
      <c r="E27" s="81"/>
    </row>
    <row r="28" spans="3:5" x14ac:dyDescent="0.3">
      <c r="E28" s="81"/>
    </row>
  </sheetData>
  <mergeCells count="6">
    <mergeCell ref="B10:E10"/>
    <mergeCell ref="B2:F2"/>
    <mergeCell ref="B3:F3"/>
    <mergeCell ref="G3:G4"/>
    <mergeCell ref="H3:I3"/>
    <mergeCell ref="B5:E5"/>
  </mergeCells>
  <printOptions horizontalCentered="1"/>
  <pageMargins left="0.19685039370078741" right="0.19685039370078741" top="0.74803149606299213" bottom="0.74803149606299213" header="0.31496062992125984" footer="0.31496062992125984"/>
  <pageSetup paperSize="9" scale="6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C2D42-6882-4DE6-A22F-2CD0C2C6276D}">
  <dimension ref="B2:L18"/>
  <sheetViews>
    <sheetView showGridLines="0" workbookViewId="0">
      <selection activeCell="I30" sqref="I30"/>
    </sheetView>
  </sheetViews>
  <sheetFormatPr defaultColWidth="9.08984375" defaultRowHeight="13" x14ac:dyDescent="0.3"/>
  <cols>
    <col min="1" max="1" width="3.6328125" style="134" customWidth="1"/>
    <col min="2" max="2" width="5.453125" style="134" customWidth="1"/>
    <col min="3" max="3" width="12" style="134" customWidth="1"/>
    <col min="4" max="4" width="14" style="134" customWidth="1"/>
    <col min="5" max="5" width="16.36328125" style="134" customWidth="1"/>
    <col min="6" max="6" width="28.36328125" style="134" customWidth="1"/>
    <col min="7" max="7" width="12.08984375" style="134" customWidth="1"/>
    <col min="8" max="8" width="11.90625" style="134" customWidth="1"/>
    <col min="9" max="10" width="17.36328125" style="134" customWidth="1"/>
    <col min="11" max="11" width="12.90625" style="134" customWidth="1"/>
    <col min="12" max="12" width="11.90625" style="134" customWidth="1"/>
    <col min="13" max="16384" width="9.08984375" style="134"/>
  </cols>
  <sheetData>
    <row r="2" spans="2:12" ht="15.75" customHeight="1" x14ac:dyDescent="0.3">
      <c r="B2" s="283" t="s">
        <v>101</v>
      </c>
      <c r="C2" s="283"/>
      <c r="D2" s="283"/>
      <c r="E2" s="283"/>
      <c r="F2" s="283"/>
      <c r="G2" s="283"/>
      <c r="H2" s="283"/>
      <c r="I2" s="14"/>
      <c r="J2" s="14"/>
      <c r="K2" s="14"/>
      <c r="L2" s="14">
        <v>1</v>
      </c>
    </row>
    <row r="3" spans="2:12" ht="15.75" customHeight="1" x14ac:dyDescent="0.3">
      <c r="B3" s="284" t="s">
        <v>102</v>
      </c>
      <c r="C3" s="284"/>
      <c r="D3" s="284"/>
      <c r="E3" s="284"/>
      <c r="F3" s="284"/>
      <c r="G3" s="284"/>
      <c r="H3" s="284"/>
      <c r="I3" s="284"/>
      <c r="J3" s="285" t="s">
        <v>29</v>
      </c>
      <c r="K3" s="287" t="s">
        <v>25</v>
      </c>
      <c r="L3" s="288"/>
    </row>
    <row r="4" spans="2:12" ht="26" x14ac:dyDescent="0.3">
      <c r="B4" s="233" t="s">
        <v>17</v>
      </c>
      <c r="C4" s="234" t="s">
        <v>103</v>
      </c>
      <c r="D4" s="234" t="s">
        <v>66</v>
      </c>
      <c r="E4" s="59" t="s">
        <v>104</v>
      </c>
      <c r="F4" s="59" t="s">
        <v>105</v>
      </c>
      <c r="G4" s="59" t="s">
        <v>106</v>
      </c>
      <c r="H4" s="59" t="s">
        <v>107</v>
      </c>
      <c r="I4" s="235" t="s">
        <v>99</v>
      </c>
      <c r="J4" s="286"/>
      <c r="K4" s="236" t="s">
        <v>27</v>
      </c>
      <c r="L4" s="237" t="s">
        <v>26</v>
      </c>
    </row>
    <row r="5" spans="2:12" ht="15" customHeight="1" x14ac:dyDescent="0.3">
      <c r="B5" s="273" t="s">
        <v>108</v>
      </c>
      <c r="C5" s="274"/>
      <c r="D5" s="274"/>
      <c r="E5" s="274"/>
      <c r="F5" s="274"/>
      <c r="G5" s="238">
        <f>SUM(G6:G11)</f>
        <v>1990</v>
      </c>
      <c r="H5" s="239">
        <f>I5/G5</f>
        <v>23.165829145728644</v>
      </c>
      <c r="I5" s="240">
        <f t="shared" ref="I5" si="0">SUM(I6:I11)</f>
        <v>46100</v>
      </c>
      <c r="J5" s="241"/>
      <c r="K5" s="242"/>
      <c r="L5" s="243"/>
    </row>
    <row r="6" spans="2:12" x14ac:dyDescent="0.3">
      <c r="B6" s="275">
        <v>1</v>
      </c>
      <c r="C6" s="277" t="s">
        <v>109</v>
      </c>
      <c r="D6" s="277" t="s">
        <v>110</v>
      </c>
      <c r="E6" s="279" t="s">
        <v>111</v>
      </c>
      <c r="F6" s="244" t="s">
        <v>112</v>
      </c>
      <c r="G6" s="245">
        <v>800</v>
      </c>
      <c r="H6" s="246">
        <v>18</v>
      </c>
      <c r="I6" s="247">
        <f>G6*H6</f>
        <v>14400</v>
      </c>
      <c r="J6" s="248"/>
      <c r="K6" s="249"/>
      <c r="L6" s="250"/>
    </row>
    <row r="7" spans="2:12" x14ac:dyDescent="0.3">
      <c r="B7" s="276"/>
      <c r="C7" s="278"/>
      <c r="D7" s="278"/>
      <c r="E7" s="289"/>
      <c r="F7" s="251" t="s">
        <v>113</v>
      </c>
      <c r="G7" s="245">
        <v>400</v>
      </c>
      <c r="H7" s="246">
        <v>25</v>
      </c>
      <c r="I7" s="247">
        <f t="shared" ref="I7:I14" si="1">G7*H7</f>
        <v>10000</v>
      </c>
      <c r="J7" s="248"/>
      <c r="K7" s="249"/>
      <c r="L7" s="250"/>
    </row>
    <row r="8" spans="2:12" x14ac:dyDescent="0.3">
      <c r="B8" s="276"/>
      <c r="C8" s="278"/>
      <c r="D8" s="278"/>
      <c r="E8" s="289"/>
      <c r="F8" s="251" t="s">
        <v>114</v>
      </c>
      <c r="G8" s="245">
        <v>200</v>
      </c>
      <c r="H8" s="246">
        <v>15</v>
      </c>
      <c r="I8" s="247">
        <f t="shared" si="1"/>
        <v>3000</v>
      </c>
      <c r="J8" s="248"/>
      <c r="K8" s="249"/>
      <c r="L8" s="250"/>
    </row>
    <row r="9" spans="2:12" x14ac:dyDescent="0.3">
      <c r="B9" s="276"/>
      <c r="C9" s="278"/>
      <c r="D9" s="278"/>
      <c r="E9" s="289"/>
      <c r="F9" s="251" t="s">
        <v>115</v>
      </c>
      <c r="G9" s="245">
        <v>500</v>
      </c>
      <c r="H9" s="246">
        <v>32</v>
      </c>
      <c r="I9" s="247">
        <f t="shared" si="1"/>
        <v>16000</v>
      </c>
      <c r="J9" s="248"/>
      <c r="K9" s="249"/>
      <c r="L9" s="250"/>
    </row>
    <row r="10" spans="2:12" x14ac:dyDescent="0.3">
      <c r="B10" s="276"/>
      <c r="C10" s="278"/>
      <c r="D10" s="278"/>
      <c r="E10" s="289"/>
      <c r="F10" s="251" t="s">
        <v>116</v>
      </c>
      <c r="G10" s="245">
        <v>60</v>
      </c>
      <c r="H10" s="246">
        <v>20</v>
      </c>
      <c r="I10" s="247">
        <f t="shared" si="1"/>
        <v>1200</v>
      </c>
      <c r="J10" s="248"/>
      <c r="K10" s="249"/>
      <c r="L10" s="250"/>
    </row>
    <row r="11" spans="2:12" x14ac:dyDescent="0.3">
      <c r="B11" s="276"/>
      <c r="C11" s="278"/>
      <c r="D11" s="278"/>
      <c r="E11" s="280"/>
      <c r="F11" s="252" t="s">
        <v>117</v>
      </c>
      <c r="G11" s="253">
        <v>30</v>
      </c>
      <c r="H11" s="254">
        <v>50</v>
      </c>
      <c r="I11" s="255">
        <f t="shared" si="1"/>
        <v>1500</v>
      </c>
      <c r="J11" s="248"/>
      <c r="K11" s="249"/>
      <c r="L11" s="250"/>
    </row>
    <row r="12" spans="2:12" ht="15" customHeight="1" x14ac:dyDescent="0.3">
      <c r="B12" s="273" t="s">
        <v>118</v>
      </c>
      <c r="C12" s="274"/>
      <c r="D12" s="274"/>
      <c r="E12" s="274"/>
      <c r="F12" s="274"/>
      <c r="G12" s="238">
        <f>SUM(G13:G14)</f>
        <v>88</v>
      </c>
      <c r="H12" s="256">
        <f>I12/G12</f>
        <v>147.72727272727272</v>
      </c>
      <c r="I12" s="257">
        <f>SUM(I13:I14)</f>
        <v>13000</v>
      </c>
      <c r="J12" s="258"/>
      <c r="K12" s="259"/>
      <c r="L12" s="260"/>
    </row>
    <row r="13" spans="2:12" ht="20.25" customHeight="1" x14ac:dyDescent="0.3">
      <c r="B13" s="275">
        <v>2</v>
      </c>
      <c r="C13" s="277" t="s">
        <v>119</v>
      </c>
      <c r="D13" s="277" t="s">
        <v>120</v>
      </c>
      <c r="E13" s="279" t="s">
        <v>121</v>
      </c>
      <c r="F13" s="261" t="s">
        <v>122</v>
      </c>
      <c r="G13" s="262">
        <v>70</v>
      </c>
      <c r="H13" s="263">
        <v>160</v>
      </c>
      <c r="I13" s="264">
        <f t="shared" si="1"/>
        <v>11200</v>
      </c>
      <c r="J13" s="248"/>
      <c r="K13" s="249"/>
      <c r="L13" s="250"/>
    </row>
    <row r="14" spans="2:12" ht="19.5" customHeight="1" thickBot="1" x14ac:dyDescent="0.35">
      <c r="B14" s="276"/>
      <c r="C14" s="278"/>
      <c r="D14" s="278"/>
      <c r="E14" s="280"/>
      <c r="F14" s="265" t="s">
        <v>123</v>
      </c>
      <c r="G14" s="253">
        <v>18</v>
      </c>
      <c r="H14" s="254">
        <v>100</v>
      </c>
      <c r="I14" s="255">
        <f t="shared" si="1"/>
        <v>1800</v>
      </c>
      <c r="J14" s="248"/>
      <c r="K14" s="249"/>
      <c r="L14" s="250"/>
    </row>
    <row r="15" spans="2:12" ht="15" customHeight="1" thickBot="1" x14ac:dyDescent="0.35">
      <c r="B15" s="281" t="s">
        <v>14</v>
      </c>
      <c r="C15" s="282"/>
      <c r="D15" s="282"/>
      <c r="E15" s="282"/>
      <c r="F15" s="282"/>
      <c r="G15" s="266">
        <f>G5+G12</f>
        <v>2078</v>
      </c>
      <c r="H15" s="267">
        <f>I15/G15</f>
        <v>28.440808469682388</v>
      </c>
      <c r="I15" s="268">
        <f>I5+I12</f>
        <v>59100</v>
      </c>
      <c r="J15" s="269">
        <v>0</v>
      </c>
      <c r="K15" s="270">
        <v>25000</v>
      </c>
      <c r="L15" s="271">
        <v>38760</v>
      </c>
    </row>
    <row r="18" spans="9:10" x14ac:dyDescent="0.3">
      <c r="I18" s="272"/>
      <c r="J18" s="272"/>
    </row>
  </sheetData>
  <mergeCells count="15">
    <mergeCell ref="B15:F15"/>
    <mergeCell ref="B2:H2"/>
    <mergeCell ref="B3:I3"/>
    <mergeCell ref="J3:J4"/>
    <mergeCell ref="K3:L3"/>
    <mergeCell ref="B5:F5"/>
    <mergeCell ref="B6:B11"/>
    <mergeCell ref="C6:C11"/>
    <mergeCell ref="D6:D11"/>
    <mergeCell ref="E6:E11"/>
    <mergeCell ref="B12:F12"/>
    <mergeCell ref="B13:B14"/>
    <mergeCell ref="C13:C14"/>
    <mergeCell ref="D13:D14"/>
    <mergeCell ref="E13:E14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ACFDBE-37FD-4F3D-BC79-1D6A184E2DF7}">
  <sheetPr>
    <tabColor rgb="FF0000FF"/>
    <pageSetUpPr fitToPage="1"/>
  </sheetPr>
  <dimension ref="A1:AE62"/>
  <sheetViews>
    <sheetView zoomScaleNormal="100" workbookViewId="0">
      <pane xSplit="6" ySplit="7" topLeftCell="T15" activePane="bottomRight" state="frozen"/>
      <selection activeCell="D18" sqref="D18:D20"/>
      <selection pane="topRight" activeCell="D18" sqref="D18:D20"/>
      <selection pane="bottomLeft" activeCell="D18" sqref="D18:D20"/>
      <selection pane="bottomRight" activeCell="Z16" sqref="Z16"/>
    </sheetView>
  </sheetViews>
  <sheetFormatPr defaultColWidth="9.08984375" defaultRowHeight="10.5" x14ac:dyDescent="0.25"/>
  <cols>
    <col min="1" max="1" width="16.08984375" style="85" customWidth="1"/>
    <col min="2" max="2" width="17.54296875" style="85" customWidth="1"/>
    <col min="3" max="3" width="16" style="85" customWidth="1"/>
    <col min="4" max="4" width="33.453125" style="85" customWidth="1"/>
    <col min="5" max="5" width="9.90625" style="85" customWidth="1"/>
    <col min="6" max="6" width="9.08984375" style="85" customWidth="1"/>
    <col min="7" max="7" width="11.90625" style="85" customWidth="1"/>
    <col min="8" max="8" width="14.08984375" style="85" customWidth="1"/>
    <col min="9" max="9" width="9.90625" style="85" customWidth="1"/>
    <col min="10" max="10" width="16.453125" style="85" customWidth="1"/>
    <col min="11" max="11" width="11.453125" style="85" customWidth="1"/>
    <col min="12" max="12" width="11.90625" style="85" bestFit="1" customWidth="1"/>
    <col min="13" max="13" width="11.453125" style="85" customWidth="1"/>
    <col min="14" max="14" width="11.90625" style="85" bestFit="1" customWidth="1"/>
    <col min="15" max="15" width="11.453125" style="85" customWidth="1"/>
    <col min="16" max="16" width="11.90625" style="85" bestFit="1" customWidth="1"/>
    <col min="17" max="17" width="11.453125" style="85" customWidth="1"/>
    <col min="18" max="18" width="11.90625" style="85" bestFit="1" customWidth="1"/>
    <col min="19" max="19" width="11.453125" style="85" customWidth="1"/>
    <col min="20" max="20" width="11.90625" style="85" bestFit="1" customWidth="1"/>
    <col min="21" max="21" width="11.453125" style="85" customWidth="1"/>
    <col min="22" max="28" width="11.90625" style="85" customWidth="1"/>
    <col min="29" max="29" width="31.6328125" style="85" customWidth="1"/>
    <col min="30" max="30" width="37.6328125" style="85" customWidth="1"/>
    <col min="31" max="31" width="22" style="85" customWidth="1"/>
    <col min="32" max="16384" width="9.08984375" style="85"/>
  </cols>
  <sheetData>
    <row r="1" spans="1:31" s="83" customFormat="1" ht="18.5" x14ac:dyDescent="0.45">
      <c r="A1" s="389" t="s">
        <v>39</v>
      </c>
      <c r="B1" s="389"/>
      <c r="C1" s="389"/>
      <c r="D1" s="389"/>
      <c r="K1" s="84"/>
      <c r="M1" s="84"/>
    </row>
    <row r="2" spans="1:31" x14ac:dyDescent="0.25">
      <c r="K2" s="86"/>
      <c r="M2" s="86"/>
    </row>
    <row r="3" spans="1:31" ht="21" x14ac:dyDescent="0.25">
      <c r="A3" s="390" t="s">
        <v>40</v>
      </c>
      <c r="B3" s="390"/>
      <c r="C3" s="390"/>
      <c r="D3" s="390"/>
      <c r="E3" s="390"/>
      <c r="F3" s="390"/>
      <c r="G3" s="390"/>
      <c r="H3" s="390"/>
      <c r="I3" s="390"/>
      <c r="J3" s="390"/>
      <c r="K3" s="390"/>
      <c r="L3" s="390"/>
      <c r="M3" s="390"/>
      <c r="N3" s="390"/>
    </row>
    <row r="4" spans="1:31" s="92" customFormat="1" ht="15" customHeight="1" x14ac:dyDescent="0.35">
      <c r="A4" s="391" t="s">
        <v>41</v>
      </c>
      <c r="B4" s="381" t="s">
        <v>42</v>
      </c>
      <c r="C4" s="381" t="s">
        <v>43</v>
      </c>
      <c r="D4" s="365" t="s">
        <v>44</v>
      </c>
      <c r="E4" s="383" t="s">
        <v>45</v>
      </c>
      <c r="F4" s="392"/>
      <c r="G4" s="381" t="s">
        <v>46</v>
      </c>
      <c r="H4" s="383" t="s">
        <v>47</v>
      </c>
      <c r="I4" s="396"/>
      <c r="J4" s="392"/>
      <c r="K4" s="91"/>
      <c r="L4" s="91"/>
      <c r="M4" s="398"/>
      <c r="N4" s="398"/>
      <c r="O4" s="398"/>
      <c r="P4" s="398"/>
      <c r="Q4" s="398"/>
      <c r="R4" s="398"/>
      <c r="S4" s="398"/>
      <c r="T4" s="398"/>
      <c r="U4" s="398"/>
      <c r="V4" s="391"/>
      <c r="W4" s="91"/>
      <c r="X4" s="91"/>
      <c r="Y4" s="91"/>
      <c r="Z4" s="91"/>
      <c r="AA4" s="91"/>
      <c r="AB4" s="91"/>
      <c r="AC4" s="381" t="s">
        <v>48</v>
      </c>
      <c r="AD4" s="383" t="s">
        <v>49</v>
      </c>
    </row>
    <row r="5" spans="1:31" s="92" customFormat="1" ht="18.75" customHeight="1" x14ac:dyDescent="0.35">
      <c r="A5" s="391"/>
      <c r="B5" s="382"/>
      <c r="C5" s="382"/>
      <c r="D5" s="365"/>
      <c r="E5" s="394"/>
      <c r="F5" s="395"/>
      <c r="G5" s="382"/>
      <c r="H5" s="394"/>
      <c r="I5" s="397"/>
      <c r="J5" s="395"/>
      <c r="K5" s="385">
        <v>2019</v>
      </c>
      <c r="L5" s="386"/>
      <c r="M5" s="385">
        <v>2020</v>
      </c>
      <c r="N5" s="386"/>
      <c r="O5" s="387">
        <v>2021</v>
      </c>
      <c r="P5" s="388"/>
      <c r="Q5" s="385">
        <v>2022</v>
      </c>
      <c r="R5" s="386"/>
      <c r="S5" s="387">
        <v>2023</v>
      </c>
      <c r="T5" s="388"/>
      <c r="U5" s="385">
        <v>2024</v>
      </c>
      <c r="V5" s="386"/>
      <c r="W5" s="365">
        <v>2025</v>
      </c>
      <c r="X5" s="365"/>
      <c r="Y5" s="365">
        <v>2026</v>
      </c>
      <c r="Z5" s="365"/>
      <c r="AA5" s="365">
        <v>2027</v>
      </c>
      <c r="AB5" s="365"/>
      <c r="AC5" s="382"/>
      <c r="AD5" s="384"/>
    </row>
    <row r="6" spans="1:31" s="92" customFormat="1" ht="26.5" thickBot="1" x14ac:dyDescent="0.4">
      <c r="A6" s="392"/>
      <c r="B6" s="382"/>
      <c r="C6" s="393"/>
      <c r="D6" s="381"/>
      <c r="E6" s="87" t="s">
        <v>50</v>
      </c>
      <c r="F6" s="87" t="s">
        <v>20</v>
      </c>
      <c r="G6" s="382"/>
      <c r="H6" s="93" t="s">
        <v>51</v>
      </c>
      <c r="I6" s="93" t="s">
        <v>52</v>
      </c>
      <c r="J6" s="93" t="s">
        <v>53</v>
      </c>
      <c r="K6" s="90" t="s">
        <v>54</v>
      </c>
      <c r="L6" s="89" t="s">
        <v>55</v>
      </c>
      <c r="M6" s="90" t="s">
        <v>54</v>
      </c>
      <c r="N6" s="89" t="s">
        <v>55</v>
      </c>
      <c r="O6" s="94" t="s">
        <v>54</v>
      </c>
      <c r="P6" s="95" t="s">
        <v>55</v>
      </c>
      <c r="Q6" s="90" t="s">
        <v>54</v>
      </c>
      <c r="R6" s="89" t="s">
        <v>55</v>
      </c>
      <c r="S6" s="94" t="s">
        <v>54</v>
      </c>
      <c r="T6" s="95" t="s">
        <v>55</v>
      </c>
      <c r="U6" s="90" t="s">
        <v>54</v>
      </c>
      <c r="V6" s="87" t="s">
        <v>55</v>
      </c>
      <c r="W6" s="88" t="s">
        <v>54</v>
      </c>
      <c r="X6" s="88" t="s">
        <v>55</v>
      </c>
      <c r="Y6" s="88" t="s">
        <v>54</v>
      </c>
      <c r="Z6" s="88" t="s">
        <v>55</v>
      </c>
      <c r="AA6" s="88" t="s">
        <v>54</v>
      </c>
      <c r="AB6" s="88" t="s">
        <v>55</v>
      </c>
      <c r="AC6" s="382"/>
      <c r="AD6" s="384"/>
    </row>
    <row r="7" spans="1:31" s="103" customFormat="1" ht="75.75" customHeight="1" thickTop="1" thickBot="1" x14ac:dyDescent="0.4">
      <c r="A7" s="96"/>
      <c r="B7" s="97"/>
      <c r="C7" s="97"/>
      <c r="D7" s="97"/>
      <c r="E7" s="97"/>
      <c r="F7" s="97"/>
      <c r="G7" s="98"/>
      <c r="H7" s="366"/>
      <c r="I7" s="367"/>
      <c r="J7" s="368"/>
      <c r="K7" s="100"/>
      <c r="L7" s="100"/>
      <c r="M7" s="369"/>
      <c r="N7" s="369"/>
      <c r="O7" s="369"/>
      <c r="P7" s="369"/>
      <c r="Q7" s="369"/>
      <c r="R7" s="369"/>
      <c r="S7" s="369"/>
      <c r="T7" s="369"/>
      <c r="U7" s="369"/>
      <c r="V7" s="370"/>
      <c r="W7" s="101"/>
      <c r="X7" s="101"/>
      <c r="Y7" s="101"/>
      <c r="Z7" s="101"/>
      <c r="AA7" s="101"/>
      <c r="AB7" s="101"/>
      <c r="AC7" s="98" t="s">
        <v>56</v>
      </c>
      <c r="AD7" s="99" t="s">
        <v>57</v>
      </c>
      <c r="AE7" s="102"/>
    </row>
    <row r="8" spans="1:31" s="107" customFormat="1" ht="19.5" customHeight="1" thickTop="1" x14ac:dyDescent="0.35">
      <c r="A8" s="371" t="s">
        <v>58</v>
      </c>
      <c r="B8" s="371"/>
      <c r="C8" s="371"/>
      <c r="D8" s="371"/>
      <c r="E8" s="371"/>
      <c r="F8" s="372"/>
      <c r="G8" s="104" t="s">
        <v>14</v>
      </c>
      <c r="H8" s="105">
        <f>SUM(H9:H10)</f>
        <v>0</v>
      </c>
      <c r="I8" s="105">
        <f>SUM(I9:I10)</f>
        <v>0</v>
      </c>
      <c r="J8" s="105">
        <f>SUM(J9:J10)</f>
        <v>0</v>
      </c>
      <c r="K8" s="105">
        <f t="shared" ref="K8:AB8" si="0">SUM(K9:K10)</f>
        <v>0</v>
      </c>
      <c r="L8" s="105">
        <f t="shared" si="0"/>
        <v>0</v>
      </c>
      <c r="M8" s="105">
        <f t="shared" si="0"/>
        <v>0</v>
      </c>
      <c r="N8" s="105">
        <f t="shared" si="0"/>
        <v>0</v>
      </c>
      <c r="O8" s="105">
        <f t="shared" si="0"/>
        <v>0</v>
      </c>
      <c r="P8" s="105">
        <f t="shared" si="0"/>
        <v>0</v>
      </c>
      <c r="Q8" s="105">
        <f t="shared" si="0"/>
        <v>0</v>
      </c>
      <c r="R8" s="105">
        <f t="shared" si="0"/>
        <v>0</v>
      </c>
      <c r="S8" s="105">
        <f t="shared" si="0"/>
        <v>0</v>
      </c>
      <c r="T8" s="105">
        <f t="shared" si="0"/>
        <v>0</v>
      </c>
      <c r="U8" s="105">
        <f>SUM(U9:U10)</f>
        <v>0</v>
      </c>
      <c r="V8" s="105">
        <f t="shared" si="0"/>
        <v>0</v>
      </c>
      <c r="W8" s="105">
        <f>SUM(W9:W10)</f>
        <v>0</v>
      </c>
      <c r="X8" s="105">
        <f t="shared" si="0"/>
        <v>0</v>
      </c>
      <c r="Y8" s="105">
        <f t="shared" si="0"/>
        <v>0</v>
      </c>
      <c r="Z8" s="105">
        <f t="shared" si="0"/>
        <v>0</v>
      </c>
      <c r="AA8" s="105">
        <f t="shared" si="0"/>
        <v>0</v>
      </c>
      <c r="AB8" s="105">
        <f t="shared" si="0"/>
        <v>0</v>
      </c>
      <c r="AC8" s="106">
        <f>SUM(AC9:AC10)</f>
        <v>0</v>
      </c>
      <c r="AD8" s="377"/>
    </row>
    <row r="9" spans="1:31" s="111" customFormat="1" ht="19.5" customHeight="1" x14ac:dyDescent="0.25">
      <c r="A9" s="373"/>
      <c r="B9" s="373"/>
      <c r="C9" s="373"/>
      <c r="D9" s="373"/>
      <c r="E9" s="373"/>
      <c r="F9" s="374"/>
      <c r="G9" s="108" t="s">
        <v>59</v>
      </c>
      <c r="H9" s="109">
        <v>0</v>
      </c>
      <c r="I9" s="109">
        <v>0</v>
      </c>
      <c r="J9" s="109">
        <v>0</v>
      </c>
      <c r="K9" s="109">
        <v>0</v>
      </c>
      <c r="L9" s="109">
        <v>0</v>
      </c>
      <c r="M9" s="109">
        <f t="shared" ref="I9:AA10" si="1">M12+M15+M18+M21+M24+M27</f>
        <v>0</v>
      </c>
      <c r="N9" s="109">
        <v>0</v>
      </c>
      <c r="O9" s="109">
        <f t="shared" si="1"/>
        <v>0</v>
      </c>
      <c r="P9" s="109">
        <f t="shared" si="1"/>
        <v>0</v>
      </c>
      <c r="Q9" s="109">
        <v>0</v>
      </c>
      <c r="R9" s="109">
        <v>0</v>
      </c>
      <c r="S9" s="109">
        <f t="shared" si="1"/>
        <v>0</v>
      </c>
      <c r="T9" s="109">
        <f t="shared" si="1"/>
        <v>0</v>
      </c>
      <c r="U9" s="109">
        <v>0</v>
      </c>
      <c r="V9" s="109">
        <f>V12+V15+V18+V21+V24+V27</f>
        <v>0</v>
      </c>
      <c r="W9" s="109">
        <v>0</v>
      </c>
      <c r="X9" s="109"/>
      <c r="Y9" s="109">
        <v>0</v>
      </c>
      <c r="Z9" s="109"/>
      <c r="AA9" s="109">
        <f t="shared" si="1"/>
        <v>0</v>
      </c>
      <c r="AB9" s="109">
        <v>0</v>
      </c>
      <c r="AC9" s="110">
        <v>0</v>
      </c>
      <c r="AD9" s="377"/>
    </row>
    <row r="10" spans="1:31" s="111" customFormat="1" ht="19.5" customHeight="1" x14ac:dyDescent="0.25">
      <c r="A10" s="375"/>
      <c r="B10" s="375"/>
      <c r="C10" s="375"/>
      <c r="D10" s="375"/>
      <c r="E10" s="375"/>
      <c r="F10" s="376"/>
      <c r="G10" s="108" t="s">
        <v>60</v>
      </c>
      <c r="H10" s="109">
        <v>0</v>
      </c>
      <c r="I10" s="109">
        <f t="shared" si="1"/>
        <v>0</v>
      </c>
      <c r="J10" s="109">
        <v>0</v>
      </c>
      <c r="K10" s="109">
        <f t="shared" si="1"/>
        <v>0</v>
      </c>
      <c r="L10" s="109">
        <f t="shared" si="1"/>
        <v>0</v>
      </c>
      <c r="M10" s="109">
        <f t="shared" si="1"/>
        <v>0</v>
      </c>
      <c r="N10" s="109">
        <f t="shared" si="1"/>
        <v>0</v>
      </c>
      <c r="O10" s="109">
        <f t="shared" si="1"/>
        <v>0</v>
      </c>
      <c r="P10" s="109">
        <f t="shared" si="1"/>
        <v>0</v>
      </c>
      <c r="Q10" s="109">
        <f t="shared" si="1"/>
        <v>0</v>
      </c>
      <c r="R10" s="109">
        <f t="shared" si="1"/>
        <v>0</v>
      </c>
      <c r="S10" s="109">
        <f t="shared" si="1"/>
        <v>0</v>
      </c>
      <c r="T10" s="109">
        <f t="shared" si="1"/>
        <v>0</v>
      </c>
      <c r="U10" s="109">
        <v>0</v>
      </c>
      <c r="V10" s="109">
        <f t="shared" si="1"/>
        <v>0</v>
      </c>
      <c r="W10" s="109">
        <v>0</v>
      </c>
      <c r="X10" s="109"/>
      <c r="Y10" s="109">
        <v>0</v>
      </c>
      <c r="Z10" s="109"/>
      <c r="AA10" s="109">
        <f>AA13+AA16+AA19+AA22+AA25+AA28</f>
        <v>0</v>
      </c>
      <c r="AB10" s="109">
        <v>0</v>
      </c>
      <c r="AC10" s="110">
        <v>0</v>
      </c>
      <c r="AD10" s="377"/>
    </row>
    <row r="11" spans="1:31" s="114" customFormat="1" ht="36" customHeight="1" x14ac:dyDescent="0.35">
      <c r="A11" s="348"/>
      <c r="B11" s="112"/>
      <c r="C11" s="351"/>
      <c r="D11" s="378"/>
      <c r="E11" s="341"/>
      <c r="F11" s="344"/>
      <c r="G11" s="104" t="s">
        <v>14</v>
      </c>
      <c r="H11" s="105">
        <f>SUM(H12:H13)</f>
        <v>0</v>
      </c>
      <c r="I11" s="105">
        <f>SUM(I12:I13)</f>
        <v>0</v>
      </c>
      <c r="J11" s="105">
        <f>SUM(J12:J13)</f>
        <v>0</v>
      </c>
      <c r="K11" s="105">
        <f t="shared" ref="K11:AC11" si="2">SUM(K12:K13)</f>
        <v>0</v>
      </c>
      <c r="L11" s="105">
        <f t="shared" si="2"/>
        <v>0</v>
      </c>
      <c r="M11" s="105">
        <f t="shared" si="2"/>
        <v>0</v>
      </c>
      <c r="N11" s="105">
        <f t="shared" si="2"/>
        <v>0</v>
      </c>
      <c r="O11" s="105">
        <f>SUM(O12:O13)</f>
        <v>0</v>
      </c>
      <c r="P11" s="105">
        <f t="shared" si="2"/>
        <v>0</v>
      </c>
      <c r="Q11" s="105">
        <f t="shared" si="2"/>
        <v>0</v>
      </c>
      <c r="R11" s="105">
        <f t="shared" si="2"/>
        <v>0</v>
      </c>
      <c r="S11" s="105">
        <f t="shared" si="2"/>
        <v>0</v>
      </c>
      <c r="T11" s="105">
        <f t="shared" si="2"/>
        <v>0</v>
      </c>
      <c r="U11" s="105">
        <f t="shared" si="2"/>
        <v>0</v>
      </c>
      <c r="V11" s="105">
        <f t="shared" si="2"/>
        <v>0</v>
      </c>
      <c r="W11" s="105">
        <f t="shared" si="2"/>
        <v>0</v>
      </c>
      <c r="X11" s="105">
        <f t="shared" si="2"/>
        <v>0</v>
      </c>
      <c r="Y11" s="105">
        <f t="shared" si="2"/>
        <v>0</v>
      </c>
      <c r="Z11" s="105">
        <f t="shared" si="2"/>
        <v>0</v>
      </c>
      <c r="AA11" s="105">
        <f t="shared" si="2"/>
        <v>0</v>
      </c>
      <c r="AB11" s="105">
        <f t="shared" si="2"/>
        <v>0</v>
      </c>
      <c r="AC11" s="106">
        <f t="shared" si="2"/>
        <v>0</v>
      </c>
      <c r="AD11" s="353" t="s">
        <v>61</v>
      </c>
      <c r="AE11" s="361"/>
    </row>
    <row r="12" spans="1:31" ht="30" customHeight="1" x14ac:dyDescent="0.25">
      <c r="A12" s="348"/>
      <c r="B12" s="112"/>
      <c r="C12" s="351"/>
      <c r="D12" s="379"/>
      <c r="E12" s="342"/>
      <c r="F12" s="345"/>
      <c r="G12" s="116" t="s">
        <v>62</v>
      </c>
      <c r="H12" s="117">
        <v>0</v>
      </c>
      <c r="I12" s="117">
        <f>N12+P12+R12+T12+V12+X12+Z12+AB12</f>
        <v>0</v>
      </c>
      <c r="J12" s="117">
        <f>H12-I12</f>
        <v>0</v>
      </c>
      <c r="K12" s="118">
        <v>0</v>
      </c>
      <c r="L12" s="118">
        <v>0</v>
      </c>
      <c r="M12" s="118">
        <v>0</v>
      </c>
      <c r="N12" s="118">
        <v>0</v>
      </c>
      <c r="O12" s="118">
        <v>0</v>
      </c>
      <c r="P12" s="118">
        <v>0</v>
      </c>
      <c r="Q12" s="118">
        <v>0</v>
      </c>
      <c r="R12" s="118">
        <v>0</v>
      </c>
      <c r="S12" s="118">
        <v>0</v>
      </c>
      <c r="T12" s="118">
        <v>0</v>
      </c>
      <c r="U12" s="118">
        <v>0</v>
      </c>
      <c r="V12" s="118">
        <v>0</v>
      </c>
      <c r="W12" s="118">
        <v>0</v>
      </c>
      <c r="X12" s="118">
        <v>0</v>
      </c>
      <c r="Y12" s="118">
        <v>0</v>
      </c>
      <c r="Z12" s="118">
        <v>0</v>
      </c>
      <c r="AA12" s="118">
        <v>0</v>
      </c>
      <c r="AB12" s="118">
        <v>0</v>
      </c>
      <c r="AC12" s="118">
        <v>0</v>
      </c>
      <c r="AD12" s="353"/>
      <c r="AE12" s="361"/>
    </row>
    <row r="13" spans="1:31" ht="35.25" customHeight="1" x14ac:dyDescent="0.25">
      <c r="A13" s="349"/>
      <c r="B13" s="119"/>
      <c r="C13" s="352"/>
      <c r="D13" s="380"/>
      <c r="E13" s="343"/>
      <c r="F13" s="346"/>
      <c r="G13" s="116" t="s">
        <v>60</v>
      </c>
      <c r="H13" s="117">
        <v>0</v>
      </c>
      <c r="I13" s="117">
        <f>N13+P13+R13+T13+V13+X13+Z13+AB13</f>
        <v>0</v>
      </c>
      <c r="J13" s="117">
        <f>H13-I13</f>
        <v>0</v>
      </c>
      <c r="K13" s="118">
        <v>0</v>
      </c>
      <c r="L13" s="118">
        <v>0</v>
      </c>
      <c r="M13" s="118">
        <v>0</v>
      </c>
      <c r="N13" s="118">
        <v>0</v>
      </c>
      <c r="O13" s="118">
        <v>0</v>
      </c>
      <c r="P13" s="118">
        <v>0</v>
      </c>
      <c r="Q13" s="118">
        <v>0</v>
      </c>
      <c r="R13" s="118">
        <v>0</v>
      </c>
      <c r="S13" s="118">
        <v>0</v>
      </c>
      <c r="T13" s="118">
        <v>0</v>
      </c>
      <c r="U13" s="118">
        <v>0</v>
      </c>
      <c r="V13" s="118">
        <v>0</v>
      </c>
      <c r="W13" s="118">
        <v>0</v>
      </c>
      <c r="X13" s="118">
        <v>0</v>
      </c>
      <c r="Y13" s="118">
        <v>0</v>
      </c>
      <c r="Z13" s="118">
        <v>0</v>
      </c>
      <c r="AA13" s="118">
        <v>0</v>
      </c>
      <c r="AB13" s="118">
        <v>0</v>
      </c>
      <c r="AC13" s="118">
        <v>0</v>
      </c>
      <c r="AD13" s="353"/>
      <c r="AE13" s="361"/>
    </row>
    <row r="14" spans="1:31" s="114" customFormat="1" ht="28.5" customHeight="1" x14ac:dyDescent="0.25">
      <c r="A14" s="348"/>
      <c r="B14" s="121"/>
      <c r="C14" s="362"/>
      <c r="D14" s="364"/>
      <c r="E14" s="357"/>
      <c r="F14" s="357"/>
      <c r="G14" s="104" t="s">
        <v>14</v>
      </c>
      <c r="H14" s="105">
        <f>SUM(H15:H16)</f>
        <v>0</v>
      </c>
      <c r="I14" s="105">
        <f>SUM(I15:I16)</f>
        <v>0</v>
      </c>
      <c r="J14" s="105">
        <f>SUM(J15:J16)</f>
        <v>0</v>
      </c>
      <c r="K14" s="105">
        <f>SUM(K15:K16)</f>
        <v>0</v>
      </c>
      <c r="L14" s="105">
        <f t="shared" ref="L14" si="3">SUM(L15:L16)</f>
        <v>0</v>
      </c>
      <c r="M14" s="105">
        <f>SUM(M15:M16)</f>
        <v>0</v>
      </c>
      <c r="N14" s="105">
        <f t="shared" ref="N14:AC14" si="4">SUM(N15:N16)</f>
        <v>0</v>
      </c>
      <c r="O14" s="105">
        <f>SUM(O15:O16)</f>
        <v>0</v>
      </c>
      <c r="P14" s="105">
        <f>SUM(P15:P16)</f>
        <v>0</v>
      </c>
      <c r="Q14" s="105">
        <f t="shared" si="4"/>
        <v>0</v>
      </c>
      <c r="R14" s="105">
        <f t="shared" si="4"/>
        <v>0</v>
      </c>
      <c r="S14" s="105">
        <f t="shared" si="4"/>
        <v>0</v>
      </c>
      <c r="T14" s="105">
        <f t="shared" si="4"/>
        <v>0</v>
      </c>
      <c r="U14" s="122">
        <f>SUM(U15:U16)</f>
        <v>0</v>
      </c>
      <c r="V14" s="105">
        <f t="shared" si="4"/>
        <v>0</v>
      </c>
      <c r="W14" s="105">
        <f t="shared" si="4"/>
        <v>0</v>
      </c>
      <c r="X14" s="105">
        <f t="shared" si="4"/>
        <v>0</v>
      </c>
      <c r="Y14" s="105">
        <f t="shared" si="4"/>
        <v>0</v>
      </c>
      <c r="Z14" s="105">
        <f t="shared" si="4"/>
        <v>0</v>
      </c>
      <c r="AA14" s="105">
        <f t="shared" si="4"/>
        <v>0</v>
      </c>
      <c r="AB14" s="105">
        <f t="shared" si="4"/>
        <v>0</v>
      </c>
      <c r="AC14" s="106">
        <f t="shared" si="4"/>
        <v>0</v>
      </c>
      <c r="AD14" s="360" t="s">
        <v>63</v>
      </c>
      <c r="AE14" s="123"/>
    </row>
    <row r="15" spans="1:31" ht="31.5" customHeight="1" x14ac:dyDescent="0.25">
      <c r="A15" s="348"/>
      <c r="B15" s="112"/>
      <c r="C15" s="362"/>
      <c r="D15" s="362"/>
      <c r="E15" s="358"/>
      <c r="F15" s="358"/>
      <c r="G15" s="116" t="s">
        <v>59</v>
      </c>
      <c r="H15" s="117">
        <v>0</v>
      </c>
      <c r="I15" s="117">
        <v>0</v>
      </c>
      <c r="J15" s="117">
        <f>H15-I15</f>
        <v>0</v>
      </c>
      <c r="K15" s="118">
        <v>0</v>
      </c>
      <c r="L15" s="118">
        <v>0</v>
      </c>
      <c r="M15" s="118">
        <v>0</v>
      </c>
      <c r="N15" s="118">
        <v>0</v>
      </c>
      <c r="O15" s="118">
        <v>0</v>
      </c>
      <c r="P15" s="118">
        <v>0</v>
      </c>
      <c r="Q15" s="118">
        <v>0</v>
      </c>
      <c r="R15" s="118">
        <v>0</v>
      </c>
      <c r="S15" s="118">
        <v>0</v>
      </c>
      <c r="T15" s="118">
        <v>0</v>
      </c>
      <c r="U15" s="118">
        <v>0</v>
      </c>
      <c r="V15" s="118">
        <v>0</v>
      </c>
      <c r="W15" s="118">
        <v>0</v>
      </c>
      <c r="X15" s="118">
        <v>0</v>
      </c>
      <c r="Y15" s="118">
        <v>0</v>
      </c>
      <c r="Z15" s="118">
        <v>0</v>
      </c>
      <c r="AA15" s="118">
        <v>0</v>
      </c>
      <c r="AB15" s="118">
        <v>0</v>
      </c>
      <c r="AC15" s="118">
        <v>0</v>
      </c>
      <c r="AD15" s="360"/>
      <c r="AE15" s="123"/>
    </row>
    <row r="16" spans="1:31" ht="92.25" customHeight="1" x14ac:dyDescent="0.25">
      <c r="A16" s="349"/>
      <c r="B16" s="119"/>
      <c r="C16" s="363"/>
      <c r="D16" s="363"/>
      <c r="E16" s="359"/>
      <c r="F16" s="359"/>
      <c r="G16" s="116" t="s">
        <v>60</v>
      </c>
      <c r="H16" s="117">
        <v>0</v>
      </c>
      <c r="I16" s="117">
        <f>N16+P16+R16+T16</f>
        <v>0</v>
      </c>
      <c r="J16" s="117">
        <f>H16-I16</f>
        <v>0</v>
      </c>
      <c r="K16" s="118">
        <v>0</v>
      </c>
      <c r="L16" s="118">
        <v>0</v>
      </c>
      <c r="M16" s="118">
        <v>0</v>
      </c>
      <c r="N16" s="118">
        <v>0</v>
      </c>
      <c r="O16" s="118">
        <v>0</v>
      </c>
      <c r="P16" s="118">
        <v>0</v>
      </c>
      <c r="Q16" s="118">
        <v>0</v>
      </c>
      <c r="R16" s="118">
        <v>0</v>
      </c>
      <c r="S16" s="118">
        <v>0</v>
      </c>
      <c r="T16" s="118">
        <v>0</v>
      </c>
      <c r="U16" s="118">
        <v>0</v>
      </c>
      <c r="V16" s="118">
        <v>0</v>
      </c>
      <c r="W16" s="118">
        <v>0</v>
      </c>
      <c r="X16" s="118">
        <v>0</v>
      </c>
      <c r="Y16" s="118">
        <v>0</v>
      </c>
      <c r="Z16" s="118">
        <v>0</v>
      </c>
      <c r="AA16" s="118">
        <v>0</v>
      </c>
      <c r="AB16" s="118">
        <v>0</v>
      </c>
      <c r="AC16" s="118">
        <v>0</v>
      </c>
      <c r="AD16" s="360"/>
      <c r="AE16" s="123"/>
    </row>
    <row r="17" spans="1:30" s="114" customFormat="1" ht="34.5" customHeight="1" x14ac:dyDescent="0.35">
      <c r="A17" s="348"/>
      <c r="B17" s="113"/>
      <c r="C17" s="351"/>
      <c r="D17" s="354"/>
      <c r="E17" s="357"/>
      <c r="F17" s="357"/>
      <c r="G17" s="104" t="s">
        <v>14</v>
      </c>
      <c r="H17" s="105">
        <f>SUM(H18:H19)</f>
        <v>0</v>
      </c>
      <c r="I17" s="105">
        <f>SUM(I18:I19)</f>
        <v>0</v>
      </c>
      <c r="J17" s="105">
        <f>SUM(J18:J19)</f>
        <v>0</v>
      </c>
      <c r="K17" s="105">
        <f t="shared" ref="K17:AC17" si="5">SUM(K18:K19)</f>
        <v>0</v>
      </c>
      <c r="L17" s="105">
        <f t="shared" si="5"/>
        <v>0</v>
      </c>
      <c r="M17" s="105">
        <f t="shared" si="5"/>
        <v>0</v>
      </c>
      <c r="N17" s="105">
        <f t="shared" si="5"/>
        <v>0</v>
      </c>
      <c r="O17" s="105">
        <f t="shared" si="5"/>
        <v>0</v>
      </c>
      <c r="P17" s="105">
        <f t="shared" si="5"/>
        <v>0</v>
      </c>
      <c r="Q17" s="105">
        <f t="shared" si="5"/>
        <v>0</v>
      </c>
      <c r="R17" s="105">
        <f t="shared" si="5"/>
        <v>0</v>
      </c>
      <c r="S17" s="105">
        <f t="shared" si="5"/>
        <v>0</v>
      </c>
      <c r="T17" s="105">
        <f t="shared" si="5"/>
        <v>0</v>
      </c>
      <c r="U17" s="122">
        <f t="shared" si="5"/>
        <v>0</v>
      </c>
      <c r="V17" s="105">
        <f t="shared" si="5"/>
        <v>0</v>
      </c>
      <c r="W17" s="105">
        <f t="shared" si="5"/>
        <v>0</v>
      </c>
      <c r="X17" s="105">
        <f t="shared" si="5"/>
        <v>0</v>
      </c>
      <c r="Y17" s="105">
        <f t="shared" si="5"/>
        <v>0</v>
      </c>
      <c r="Z17" s="105">
        <f t="shared" si="5"/>
        <v>0</v>
      </c>
      <c r="AA17" s="105">
        <f t="shared" si="5"/>
        <v>0</v>
      </c>
      <c r="AB17" s="105">
        <f t="shared" si="5"/>
        <v>0</v>
      </c>
      <c r="AC17" s="106">
        <f t="shared" si="5"/>
        <v>0</v>
      </c>
      <c r="AD17" s="360" t="s">
        <v>63</v>
      </c>
    </row>
    <row r="18" spans="1:30" ht="25.5" customHeight="1" x14ac:dyDescent="0.25">
      <c r="A18" s="348"/>
      <c r="B18" s="115"/>
      <c r="C18" s="351"/>
      <c r="D18" s="355"/>
      <c r="E18" s="358"/>
      <c r="F18" s="358"/>
      <c r="G18" s="116" t="s">
        <v>59</v>
      </c>
      <c r="H18" s="117">
        <v>0</v>
      </c>
      <c r="I18" s="117">
        <v>0</v>
      </c>
      <c r="J18" s="117">
        <f>H18-I18</f>
        <v>0</v>
      </c>
      <c r="K18" s="124">
        <v>0</v>
      </c>
      <c r="L18" s="118">
        <v>0</v>
      </c>
      <c r="M18" s="118">
        <v>0</v>
      </c>
      <c r="N18" s="118">
        <v>0</v>
      </c>
      <c r="O18" s="118">
        <v>0</v>
      </c>
      <c r="P18" s="118">
        <v>0</v>
      </c>
      <c r="Q18" s="118">
        <v>0</v>
      </c>
      <c r="R18" s="118">
        <v>0</v>
      </c>
      <c r="S18" s="118">
        <v>0</v>
      </c>
      <c r="T18" s="118">
        <v>0</v>
      </c>
      <c r="U18" s="118">
        <v>0</v>
      </c>
      <c r="V18" s="118">
        <v>0</v>
      </c>
      <c r="W18" s="118">
        <v>0</v>
      </c>
      <c r="X18" s="118">
        <v>0</v>
      </c>
      <c r="Y18" s="118">
        <v>0</v>
      </c>
      <c r="Z18" s="118">
        <v>0</v>
      </c>
      <c r="AA18" s="118">
        <v>0</v>
      </c>
      <c r="AB18" s="118">
        <v>0</v>
      </c>
      <c r="AC18" s="118">
        <v>0</v>
      </c>
      <c r="AD18" s="360"/>
    </row>
    <row r="19" spans="1:30" ht="24.75" customHeight="1" x14ac:dyDescent="0.25">
      <c r="A19" s="349"/>
      <c r="B19" s="120"/>
      <c r="C19" s="352"/>
      <c r="D19" s="356"/>
      <c r="E19" s="359"/>
      <c r="F19" s="359"/>
      <c r="G19" s="116" t="s">
        <v>60</v>
      </c>
      <c r="H19" s="117">
        <v>0</v>
      </c>
      <c r="I19" s="117">
        <f>N19+P19+R19+T19</f>
        <v>0</v>
      </c>
      <c r="J19" s="117">
        <f>H19-I19</f>
        <v>0</v>
      </c>
      <c r="K19" s="118">
        <v>0</v>
      </c>
      <c r="L19" s="118">
        <v>0</v>
      </c>
      <c r="M19" s="118">
        <v>0</v>
      </c>
      <c r="N19" s="118">
        <v>0</v>
      </c>
      <c r="O19" s="118">
        <v>0</v>
      </c>
      <c r="P19" s="118">
        <v>0</v>
      </c>
      <c r="Q19" s="118">
        <v>0</v>
      </c>
      <c r="R19" s="118">
        <v>0</v>
      </c>
      <c r="S19" s="118">
        <v>0</v>
      </c>
      <c r="T19" s="118">
        <v>0</v>
      </c>
      <c r="U19" s="118">
        <v>0</v>
      </c>
      <c r="V19" s="118">
        <v>0</v>
      </c>
      <c r="W19" s="118">
        <v>0</v>
      </c>
      <c r="X19" s="118">
        <v>0</v>
      </c>
      <c r="Y19" s="118">
        <v>0</v>
      </c>
      <c r="Z19" s="118">
        <v>0</v>
      </c>
      <c r="AA19" s="118">
        <v>0</v>
      </c>
      <c r="AB19" s="118">
        <v>0</v>
      </c>
      <c r="AC19" s="118">
        <v>0</v>
      </c>
      <c r="AD19" s="360"/>
    </row>
    <row r="20" spans="1:30" s="114" customFormat="1" ht="37.5" customHeight="1" x14ac:dyDescent="0.35">
      <c r="A20" s="347"/>
      <c r="B20" s="113"/>
      <c r="C20" s="350"/>
      <c r="D20" s="350"/>
      <c r="E20" s="344"/>
      <c r="F20" s="344"/>
      <c r="G20" s="104" t="s">
        <v>14</v>
      </c>
      <c r="H20" s="105">
        <f>SUM(H21:H22)</f>
        <v>0</v>
      </c>
      <c r="I20" s="105">
        <f>SUM(I21:I22)</f>
        <v>0</v>
      </c>
      <c r="J20" s="105">
        <f>SUM(J21:J22)</f>
        <v>0</v>
      </c>
      <c r="K20" s="105">
        <f t="shared" ref="K20:AC20" si="6">SUM(K21:K22)</f>
        <v>0</v>
      </c>
      <c r="L20" s="105">
        <f t="shared" si="6"/>
        <v>0</v>
      </c>
      <c r="M20" s="105">
        <f t="shared" si="6"/>
        <v>0</v>
      </c>
      <c r="N20" s="105">
        <f t="shared" si="6"/>
        <v>0</v>
      </c>
      <c r="O20" s="105">
        <f t="shared" si="6"/>
        <v>0</v>
      </c>
      <c r="P20" s="105">
        <f t="shared" si="6"/>
        <v>0</v>
      </c>
      <c r="Q20" s="105">
        <f t="shared" si="6"/>
        <v>0</v>
      </c>
      <c r="R20" s="105">
        <f t="shared" si="6"/>
        <v>0</v>
      </c>
      <c r="S20" s="105">
        <f t="shared" si="6"/>
        <v>0</v>
      </c>
      <c r="T20" s="105">
        <f t="shared" si="6"/>
        <v>0</v>
      </c>
      <c r="U20" s="105">
        <f t="shared" si="6"/>
        <v>0</v>
      </c>
      <c r="V20" s="105">
        <f t="shared" si="6"/>
        <v>0</v>
      </c>
      <c r="W20" s="105">
        <f t="shared" si="6"/>
        <v>0</v>
      </c>
      <c r="X20" s="105">
        <f t="shared" si="6"/>
        <v>0</v>
      </c>
      <c r="Y20" s="105">
        <f t="shared" si="6"/>
        <v>0</v>
      </c>
      <c r="Z20" s="105">
        <f t="shared" si="6"/>
        <v>0</v>
      </c>
      <c r="AA20" s="105">
        <f t="shared" si="6"/>
        <v>0</v>
      </c>
      <c r="AB20" s="105">
        <f t="shared" si="6"/>
        <v>0</v>
      </c>
      <c r="AC20" s="106">
        <f t="shared" si="6"/>
        <v>0</v>
      </c>
      <c r="AD20" s="353" t="s">
        <v>61</v>
      </c>
    </row>
    <row r="21" spans="1:30" ht="37.5" customHeight="1" x14ac:dyDescent="0.25">
      <c r="A21" s="348"/>
      <c r="B21" s="115"/>
      <c r="C21" s="351"/>
      <c r="D21" s="351"/>
      <c r="E21" s="345"/>
      <c r="F21" s="345"/>
      <c r="G21" s="116" t="s">
        <v>62</v>
      </c>
      <c r="H21" s="117">
        <v>0</v>
      </c>
      <c r="I21" s="117">
        <f>N21+P21+R21+T21</f>
        <v>0</v>
      </c>
      <c r="J21" s="117">
        <f>H21-I21</f>
        <v>0</v>
      </c>
      <c r="K21" s="118"/>
      <c r="L21" s="118"/>
      <c r="M21" s="118"/>
      <c r="N21" s="118"/>
      <c r="O21" s="118"/>
      <c r="P21" s="118"/>
      <c r="Q21" s="118"/>
      <c r="R21" s="118"/>
      <c r="S21" s="118"/>
      <c r="T21" s="118"/>
      <c r="U21" s="118">
        <v>0</v>
      </c>
      <c r="V21" s="118"/>
      <c r="W21" s="118"/>
      <c r="X21" s="118"/>
      <c r="Y21" s="118"/>
      <c r="Z21" s="118"/>
      <c r="AA21" s="118"/>
      <c r="AB21" s="118"/>
      <c r="AC21" s="118">
        <v>0</v>
      </c>
      <c r="AD21" s="353"/>
    </row>
    <row r="22" spans="1:30" ht="36.75" customHeight="1" x14ac:dyDescent="0.25">
      <c r="A22" s="349"/>
      <c r="B22" s="120"/>
      <c r="C22" s="352"/>
      <c r="D22" s="352"/>
      <c r="E22" s="346"/>
      <c r="F22" s="346"/>
      <c r="G22" s="116" t="s">
        <v>60</v>
      </c>
      <c r="H22" s="117">
        <v>0</v>
      </c>
      <c r="I22" s="117">
        <f>N22+P22+R22+T22</f>
        <v>0</v>
      </c>
      <c r="J22" s="117">
        <f>H22-I22</f>
        <v>0</v>
      </c>
      <c r="K22" s="118"/>
      <c r="L22" s="118"/>
      <c r="M22" s="118"/>
      <c r="N22" s="118"/>
      <c r="O22" s="118"/>
      <c r="P22" s="118"/>
      <c r="Q22" s="118"/>
      <c r="R22" s="118"/>
      <c r="S22" s="118"/>
      <c r="T22" s="118"/>
      <c r="U22" s="118">
        <v>0</v>
      </c>
      <c r="V22" s="118"/>
      <c r="W22" s="118"/>
      <c r="X22" s="118"/>
      <c r="Y22" s="118"/>
      <c r="Z22" s="118"/>
      <c r="AA22" s="118"/>
      <c r="AB22" s="118"/>
      <c r="AC22" s="118">
        <v>0</v>
      </c>
      <c r="AD22" s="353"/>
    </row>
    <row r="23" spans="1:30" s="114" customFormat="1" ht="19.5" customHeight="1" x14ac:dyDescent="0.35">
      <c r="A23" s="335"/>
      <c r="B23" s="339"/>
      <c r="C23" s="338"/>
      <c r="D23" s="339"/>
      <c r="E23" s="342"/>
      <c r="F23" s="345"/>
      <c r="G23" s="104" t="s">
        <v>14</v>
      </c>
      <c r="H23" s="105">
        <f>SUM(H24:H25)</f>
        <v>0</v>
      </c>
      <c r="I23" s="105">
        <f>SUM(I24:I25)</f>
        <v>0</v>
      </c>
      <c r="J23" s="105">
        <f>SUM(J24:J25)</f>
        <v>0</v>
      </c>
      <c r="K23" s="105">
        <f t="shared" ref="K23:AC23" si="7">SUM(K24:K25)</f>
        <v>0</v>
      </c>
      <c r="L23" s="105">
        <f t="shared" si="7"/>
        <v>0</v>
      </c>
      <c r="M23" s="105">
        <f t="shared" si="7"/>
        <v>0</v>
      </c>
      <c r="N23" s="105">
        <f t="shared" si="7"/>
        <v>0</v>
      </c>
      <c r="O23" s="105">
        <f t="shared" si="7"/>
        <v>0</v>
      </c>
      <c r="P23" s="105">
        <f t="shared" si="7"/>
        <v>0</v>
      </c>
      <c r="Q23" s="105">
        <f t="shared" si="7"/>
        <v>0</v>
      </c>
      <c r="R23" s="105">
        <f t="shared" si="7"/>
        <v>0</v>
      </c>
      <c r="S23" s="105">
        <f t="shared" si="7"/>
        <v>0</v>
      </c>
      <c r="T23" s="105">
        <f t="shared" si="7"/>
        <v>0</v>
      </c>
      <c r="U23" s="105">
        <f t="shared" si="7"/>
        <v>0</v>
      </c>
      <c r="V23" s="105">
        <f t="shared" si="7"/>
        <v>0</v>
      </c>
      <c r="W23" s="105">
        <f t="shared" si="7"/>
        <v>0</v>
      </c>
      <c r="X23" s="105">
        <f t="shared" si="7"/>
        <v>0</v>
      </c>
      <c r="Y23" s="105">
        <f t="shared" si="7"/>
        <v>0</v>
      </c>
      <c r="Z23" s="105">
        <f t="shared" si="7"/>
        <v>0</v>
      </c>
      <c r="AA23" s="105">
        <f t="shared" si="7"/>
        <v>0</v>
      </c>
      <c r="AB23" s="105">
        <f t="shared" si="7"/>
        <v>0</v>
      </c>
      <c r="AC23" s="106">
        <f t="shared" si="7"/>
        <v>0</v>
      </c>
      <c r="AD23" s="334"/>
    </row>
    <row r="24" spans="1:30" ht="19.5" customHeight="1" x14ac:dyDescent="0.25">
      <c r="A24" s="336"/>
      <c r="B24" s="339"/>
      <c r="C24" s="339"/>
      <c r="D24" s="339"/>
      <c r="E24" s="342"/>
      <c r="F24" s="345"/>
      <c r="G24" s="116" t="s">
        <v>59</v>
      </c>
      <c r="H24" s="117">
        <f>M24+O24+Q24+S24+U24</f>
        <v>0</v>
      </c>
      <c r="I24" s="117">
        <f>N24+P24+R24+T24</f>
        <v>0</v>
      </c>
      <c r="J24" s="117">
        <f>H24-I24</f>
        <v>0</v>
      </c>
      <c r="K24" s="118"/>
      <c r="L24" s="118"/>
      <c r="M24" s="118"/>
      <c r="N24" s="118"/>
      <c r="O24" s="118"/>
      <c r="P24" s="118"/>
      <c r="Q24" s="118"/>
      <c r="R24" s="118"/>
      <c r="S24" s="118"/>
      <c r="T24" s="118"/>
      <c r="U24" s="118"/>
      <c r="V24" s="118"/>
      <c r="W24" s="118"/>
      <c r="X24" s="118"/>
      <c r="Y24" s="118"/>
      <c r="Z24" s="118"/>
      <c r="AA24" s="118"/>
      <c r="AB24" s="118"/>
      <c r="AC24" s="125"/>
      <c r="AD24" s="334"/>
    </row>
    <row r="25" spans="1:30" ht="19.5" customHeight="1" x14ac:dyDescent="0.25">
      <c r="A25" s="337"/>
      <c r="B25" s="340"/>
      <c r="C25" s="340"/>
      <c r="D25" s="340"/>
      <c r="E25" s="343"/>
      <c r="F25" s="346"/>
      <c r="G25" s="116" t="s">
        <v>60</v>
      </c>
      <c r="H25" s="117">
        <f>M25+O25+Q25+S25+U25</f>
        <v>0</v>
      </c>
      <c r="I25" s="117">
        <f t="shared" ref="I25" si="8">N25+P25+R25+T25</f>
        <v>0</v>
      </c>
      <c r="J25" s="117">
        <f>H25-I25</f>
        <v>0</v>
      </c>
      <c r="K25" s="118"/>
      <c r="L25" s="118"/>
      <c r="M25" s="118"/>
      <c r="N25" s="118"/>
      <c r="O25" s="118"/>
      <c r="P25" s="118"/>
      <c r="Q25" s="118"/>
      <c r="R25" s="118"/>
      <c r="S25" s="118"/>
      <c r="T25" s="118"/>
      <c r="U25" s="118"/>
      <c r="V25" s="118"/>
      <c r="W25" s="118"/>
      <c r="X25" s="118"/>
      <c r="Y25" s="118"/>
      <c r="Z25" s="118"/>
      <c r="AA25" s="118"/>
      <c r="AB25" s="118"/>
      <c r="AC25" s="125"/>
      <c r="AD25" s="334"/>
    </row>
    <row r="26" spans="1:30" s="114" customFormat="1" ht="19.5" customHeight="1" x14ac:dyDescent="0.35">
      <c r="A26" s="335"/>
      <c r="B26" s="338"/>
      <c r="C26" s="338"/>
      <c r="D26" s="338"/>
      <c r="E26" s="341"/>
      <c r="F26" s="344"/>
      <c r="G26" s="104" t="s">
        <v>14</v>
      </c>
      <c r="H26" s="105">
        <f>SUM(H27:H28)</f>
        <v>0</v>
      </c>
      <c r="I26" s="105">
        <f>SUM(I27:I28)</f>
        <v>0</v>
      </c>
      <c r="J26" s="105">
        <f>SUM(J27:J28)</f>
        <v>0</v>
      </c>
      <c r="K26" s="105">
        <f t="shared" ref="K26:AC26" si="9">SUM(K27:K28)</f>
        <v>0</v>
      </c>
      <c r="L26" s="105">
        <f t="shared" si="9"/>
        <v>0</v>
      </c>
      <c r="M26" s="105">
        <f t="shared" si="9"/>
        <v>0</v>
      </c>
      <c r="N26" s="105">
        <f t="shared" si="9"/>
        <v>0</v>
      </c>
      <c r="O26" s="105">
        <f t="shared" si="9"/>
        <v>0</v>
      </c>
      <c r="P26" s="105">
        <f t="shared" si="9"/>
        <v>0</v>
      </c>
      <c r="Q26" s="105">
        <f t="shared" si="9"/>
        <v>0</v>
      </c>
      <c r="R26" s="105">
        <f t="shared" si="9"/>
        <v>0</v>
      </c>
      <c r="S26" s="105">
        <f t="shared" si="9"/>
        <v>0</v>
      </c>
      <c r="T26" s="105">
        <f t="shared" si="9"/>
        <v>0</v>
      </c>
      <c r="U26" s="105">
        <f t="shared" si="9"/>
        <v>0</v>
      </c>
      <c r="V26" s="105">
        <f t="shared" si="9"/>
        <v>0</v>
      </c>
      <c r="W26" s="105">
        <f t="shared" si="9"/>
        <v>0</v>
      </c>
      <c r="X26" s="105">
        <f t="shared" si="9"/>
        <v>0</v>
      </c>
      <c r="Y26" s="105">
        <f t="shared" si="9"/>
        <v>0</v>
      </c>
      <c r="Z26" s="105">
        <f t="shared" si="9"/>
        <v>0</v>
      </c>
      <c r="AA26" s="105">
        <f t="shared" si="9"/>
        <v>0</v>
      </c>
      <c r="AB26" s="105">
        <f t="shared" si="9"/>
        <v>0</v>
      </c>
      <c r="AC26" s="106">
        <f t="shared" si="9"/>
        <v>0</v>
      </c>
      <c r="AD26" s="334"/>
    </row>
    <row r="27" spans="1:30" ht="19.5" customHeight="1" x14ac:dyDescent="0.25">
      <c r="A27" s="336"/>
      <c r="B27" s="339"/>
      <c r="C27" s="339"/>
      <c r="D27" s="339"/>
      <c r="E27" s="342"/>
      <c r="F27" s="345"/>
      <c r="G27" s="116" t="s">
        <v>62</v>
      </c>
      <c r="H27" s="117">
        <f>M27+O27+Q27+S27+U27</f>
        <v>0</v>
      </c>
      <c r="I27" s="117">
        <f t="shared" ref="I27:I28" si="10">N27+P27+R27+T27</f>
        <v>0</v>
      </c>
      <c r="J27" s="117">
        <f>H27-I27</f>
        <v>0</v>
      </c>
      <c r="K27" s="118"/>
      <c r="L27" s="118"/>
      <c r="M27" s="118"/>
      <c r="N27" s="118"/>
      <c r="O27" s="118"/>
      <c r="P27" s="118"/>
      <c r="Q27" s="118"/>
      <c r="R27" s="118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25">
        <f>U27</f>
        <v>0</v>
      </c>
      <c r="AD27" s="334"/>
    </row>
    <row r="28" spans="1:30" ht="19.5" customHeight="1" x14ac:dyDescent="0.25">
      <c r="A28" s="337"/>
      <c r="B28" s="340"/>
      <c r="C28" s="340"/>
      <c r="D28" s="340"/>
      <c r="E28" s="343"/>
      <c r="F28" s="346"/>
      <c r="G28" s="116" t="s">
        <v>60</v>
      </c>
      <c r="H28" s="117">
        <f>M28+O28+Q28+S28+U28</f>
        <v>0</v>
      </c>
      <c r="I28" s="117">
        <f t="shared" si="10"/>
        <v>0</v>
      </c>
      <c r="J28" s="117">
        <f>H28-I28</f>
        <v>0</v>
      </c>
      <c r="K28" s="118"/>
      <c r="L28" s="118"/>
      <c r="M28" s="118"/>
      <c r="N28" s="118"/>
      <c r="O28" s="118"/>
      <c r="P28" s="118"/>
      <c r="Q28" s="118"/>
      <c r="R28" s="118"/>
      <c r="S28" s="118"/>
      <c r="T28" s="118"/>
      <c r="U28" s="118"/>
      <c r="V28" s="118"/>
      <c r="W28" s="118"/>
      <c r="X28" s="118"/>
      <c r="Y28" s="118"/>
      <c r="Z28" s="118"/>
      <c r="AA28" s="118"/>
      <c r="AB28" s="118"/>
      <c r="AC28" s="125">
        <f>U28</f>
        <v>0</v>
      </c>
      <c r="AD28" s="334"/>
    </row>
    <row r="29" spans="1:30" ht="15.5" x14ac:dyDescent="0.35">
      <c r="W29"/>
      <c r="X29"/>
      <c r="Y29"/>
      <c r="Z29"/>
      <c r="AA29"/>
      <c r="AB29"/>
      <c r="AC29" s="126"/>
    </row>
    <row r="30" spans="1:30" ht="15.5" x14ac:dyDescent="0.35">
      <c r="W30"/>
      <c r="X30"/>
      <c r="Y30"/>
      <c r="Z30"/>
      <c r="AA30"/>
      <c r="AB30"/>
      <c r="AC30" s="126"/>
    </row>
    <row r="31" spans="1:30" ht="15.5" x14ac:dyDescent="0.35">
      <c r="W31"/>
      <c r="X31"/>
      <c r="Y31"/>
      <c r="Z31"/>
      <c r="AA31"/>
      <c r="AB31"/>
      <c r="AC31" s="126"/>
    </row>
    <row r="32" spans="1:30" ht="15.5" x14ac:dyDescent="0.35">
      <c r="W32"/>
      <c r="X32"/>
      <c r="Y32"/>
      <c r="Z32"/>
      <c r="AA32"/>
      <c r="AB32"/>
      <c r="AC32" s="126"/>
    </row>
    <row r="33" spans="23:29" ht="15.5" x14ac:dyDescent="0.35">
      <c r="W33"/>
      <c r="X33"/>
      <c r="Y33"/>
      <c r="Z33"/>
      <c r="AA33"/>
      <c r="AB33"/>
      <c r="AC33" s="126"/>
    </row>
    <row r="34" spans="23:29" ht="15.5" x14ac:dyDescent="0.35">
      <c r="W34"/>
      <c r="X34"/>
      <c r="Y34"/>
      <c r="Z34"/>
      <c r="AA34"/>
      <c r="AB34"/>
      <c r="AC34" s="126"/>
    </row>
    <row r="35" spans="23:29" ht="15.5" x14ac:dyDescent="0.35">
      <c r="AC35" s="126"/>
    </row>
    <row r="36" spans="23:29" ht="15.5" x14ac:dyDescent="0.35">
      <c r="AC36" s="126"/>
    </row>
    <row r="37" spans="23:29" ht="15.5" x14ac:dyDescent="0.35">
      <c r="AC37" s="126"/>
    </row>
    <row r="38" spans="23:29" ht="15.5" x14ac:dyDescent="0.35">
      <c r="AC38" s="126"/>
    </row>
    <row r="39" spans="23:29" ht="15.5" x14ac:dyDescent="0.35">
      <c r="AC39" s="126"/>
    </row>
    <row r="40" spans="23:29" ht="15.5" x14ac:dyDescent="0.35">
      <c r="AC40" s="126"/>
    </row>
    <row r="41" spans="23:29" ht="15.5" x14ac:dyDescent="0.35">
      <c r="AC41" s="126"/>
    </row>
    <row r="42" spans="23:29" ht="15.5" x14ac:dyDescent="0.35">
      <c r="AC42" s="126"/>
    </row>
    <row r="43" spans="23:29" ht="15.5" x14ac:dyDescent="0.35">
      <c r="AC43" s="126"/>
    </row>
    <row r="44" spans="23:29" ht="15.5" x14ac:dyDescent="0.35">
      <c r="AC44" s="126"/>
    </row>
    <row r="45" spans="23:29" ht="15.5" x14ac:dyDescent="0.35">
      <c r="AC45" s="126"/>
    </row>
    <row r="46" spans="23:29" ht="15.5" x14ac:dyDescent="0.35">
      <c r="AC46" s="126"/>
    </row>
    <row r="47" spans="23:29" ht="15.5" x14ac:dyDescent="0.35">
      <c r="AC47" s="126"/>
    </row>
    <row r="48" spans="23:29" ht="15.5" x14ac:dyDescent="0.35">
      <c r="AC48" s="126"/>
    </row>
    <row r="49" spans="29:29" ht="15.5" x14ac:dyDescent="0.35">
      <c r="AC49" s="126"/>
    </row>
    <row r="50" spans="29:29" ht="15.5" x14ac:dyDescent="0.35">
      <c r="AC50" s="126"/>
    </row>
    <row r="51" spans="29:29" ht="15.5" x14ac:dyDescent="0.35">
      <c r="AC51" s="126"/>
    </row>
    <row r="52" spans="29:29" ht="15.5" x14ac:dyDescent="0.35">
      <c r="AC52" s="126"/>
    </row>
    <row r="53" spans="29:29" ht="15.5" x14ac:dyDescent="0.35">
      <c r="AC53" s="126"/>
    </row>
    <row r="54" spans="29:29" ht="15.5" x14ac:dyDescent="0.35">
      <c r="AC54" s="126"/>
    </row>
    <row r="55" spans="29:29" ht="15.5" x14ac:dyDescent="0.35">
      <c r="AC55" s="126"/>
    </row>
    <row r="56" spans="29:29" ht="15.5" x14ac:dyDescent="0.35">
      <c r="AC56" s="126"/>
    </row>
    <row r="57" spans="29:29" ht="15.5" x14ac:dyDescent="0.35">
      <c r="AC57" s="126"/>
    </row>
    <row r="58" spans="29:29" ht="15.5" x14ac:dyDescent="0.35">
      <c r="AC58" s="126"/>
    </row>
    <row r="59" spans="29:29" ht="15.5" x14ac:dyDescent="0.35">
      <c r="AC59" s="126"/>
    </row>
    <row r="60" spans="29:29" ht="15.5" x14ac:dyDescent="0.35">
      <c r="AC60" s="126"/>
    </row>
    <row r="61" spans="29:29" ht="15.5" x14ac:dyDescent="0.35">
      <c r="AC61" s="126"/>
    </row>
    <row r="62" spans="29:29" ht="15.5" x14ac:dyDescent="0.35">
      <c r="AC62" s="126"/>
    </row>
  </sheetData>
  <mergeCells count="64">
    <mergeCell ref="A1:D1"/>
    <mergeCell ref="A3:N3"/>
    <mergeCell ref="A4:A6"/>
    <mergeCell ref="B4:B6"/>
    <mergeCell ref="C4:C6"/>
    <mergeCell ref="D4:D6"/>
    <mergeCell ref="E4:F5"/>
    <mergeCell ref="G4:G6"/>
    <mergeCell ref="H4:J5"/>
    <mergeCell ref="M4:V4"/>
    <mergeCell ref="AA5:AB5"/>
    <mergeCell ref="H7:J7"/>
    <mergeCell ref="M7:V7"/>
    <mergeCell ref="A8:F10"/>
    <mergeCell ref="AD8:AD10"/>
    <mergeCell ref="AC4:AC6"/>
    <mergeCell ref="AD4:AD6"/>
    <mergeCell ref="K5:L5"/>
    <mergeCell ref="M5:N5"/>
    <mergeCell ref="O5:P5"/>
    <mergeCell ref="Q5:R5"/>
    <mergeCell ref="S5:T5"/>
    <mergeCell ref="U5:V5"/>
    <mergeCell ref="W5:X5"/>
    <mergeCell ref="Y5:Z5"/>
    <mergeCell ref="AD11:AD13"/>
    <mergeCell ref="AE11:AE13"/>
    <mergeCell ref="A14:A16"/>
    <mergeCell ref="C14:C16"/>
    <mergeCell ref="D14:D16"/>
    <mergeCell ref="E14:E16"/>
    <mergeCell ref="F14:F16"/>
    <mergeCell ref="AD14:AD16"/>
    <mergeCell ref="A11:A13"/>
    <mergeCell ref="C11:C13"/>
    <mergeCell ref="D11:D13"/>
    <mergeCell ref="E11:E13"/>
    <mergeCell ref="F11:F13"/>
    <mergeCell ref="AD20:AD22"/>
    <mergeCell ref="A17:A19"/>
    <mergeCell ref="C17:C19"/>
    <mergeCell ref="D17:D19"/>
    <mergeCell ref="E17:E19"/>
    <mergeCell ref="F17:F19"/>
    <mergeCell ref="AD17:AD19"/>
    <mergeCell ref="A20:A22"/>
    <mergeCell ref="C20:C22"/>
    <mergeCell ref="D20:D22"/>
    <mergeCell ref="E20:E22"/>
    <mergeCell ref="F20:F22"/>
    <mergeCell ref="AD23:AD25"/>
    <mergeCell ref="A26:A28"/>
    <mergeCell ref="B26:B28"/>
    <mergeCell ref="C26:C28"/>
    <mergeCell ref="D26:D28"/>
    <mergeCell ref="E26:E28"/>
    <mergeCell ref="F26:F28"/>
    <mergeCell ref="AD26:AD28"/>
    <mergeCell ref="A23:A25"/>
    <mergeCell ref="B23:B25"/>
    <mergeCell ref="C23:C25"/>
    <mergeCell ref="D23:D25"/>
    <mergeCell ref="E23:E25"/>
    <mergeCell ref="F23:F25"/>
  </mergeCells>
  <pageMargins left="0.51181102362204722" right="0.51181102362204722" top="0.78740157480314965" bottom="0.78740157480314965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</vt:i4>
      </vt:variant>
    </vt:vector>
  </HeadingPairs>
  <TitlesOfParts>
    <vt:vector size="7" baseType="lpstr">
      <vt:lpstr>PLAN1_Aluguéis e Concessões</vt:lpstr>
      <vt:lpstr>PLAN3_Rec Agropec</vt:lpstr>
      <vt:lpstr>PLAN5_Serv Administ</vt:lpstr>
      <vt:lpstr>PLAN6_Conc e Proc Seletivo</vt:lpstr>
      <vt:lpstr>PLAN9_Serv Inform e Tecnol</vt:lpstr>
      <vt:lpstr>PLAN12_Conv. Estados</vt:lpstr>
      <vt:lpstr>'PLAN12_Conv. Estados'!Titulos_de_impressao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2025-01-22T17:30:16Z</dcterms:modified>
</cp:coreProperties>
</file>